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650" activeTab="0"/>
  </bookViews>
  <sheets>
    <sheet name="3-yrs Budget Projection" sheetId="1" r:id="rId1"/>
  </sheets>
  <definedNames>
    <definedName name="Fiscal_Year">'3-yrs Budget Projection'!#REF!</definedName>
    <definedName name="_xlnm.Print_Area" localSheetId="0">'3-yrs Budget Projection'!$A$1:$K$157</definedName>
    <definedName name="_xlnm.Print_Titles" localSheetId="0">'3-yrs Budget Projection'!$1:$3</definedName>
  </definedNames>
  <calcPr fullCalcOnLoad="1"/>
</workbook>
</file>

<file path=xl/sharedStrings.xml><?xml version="1.0" encoding="utf-8"?>
<sst xmlns="http://schemas.openxmlformats.org/spreadsheetml/2006/main" count="279" uniqueCount="188">
  <si>
    <t>This charter school uses the following basis of accounting: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</si>
  <si>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</si>
  <si>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objects are 6100-6170, 6200-6500, 7438, and 7439)</t>
    </r>
  </si>
  <si>
    <t>Totals for</t>
  </si>
  <si>
    <t>Object Code</t>
  </si>
  <si>
    <t>Unrestricted</t>
  </si>
  <si>
    <t>Restricted</t>
  </si>
  <si>
    <t>Total</t>
  </si>
  <si>
    <t>A.</t>
  </si>
  <si>
    <t>REVENUES</t>
  </si>
  <si>
    <t xml:space="preserve"> </t>
  </si>
  <si>
    <t>1.</t>
  </si>
  <si>
    <t>State Aid - Current Year</t>
  </si>
  <si>
    <t>State Aid - Prior Years</t>
  </si>
  <si>
    <t xml:space="preserve">Tax Relief Subventions (for rev. limit funded schools) </t>
  </si>
  <si>
    <t>8020-8039</t>
  </si>
  <si>
    <t>County and District Taxes (for rev. limit funded schools)</t>
  </si>
  <si>
    <t>8040-8079</t>
  </si>
  <si>
    <t>Miscellaneous Funds (for rev. limit funded schools)</t>
  </si>
  <si>
    <t>8080-8089</t>
  </si>
  <si>
    <t>Revenue Limit Transfers (for rev. limit funded schools):</t>
  </si>
  <si>
    <t xml:space="preserve">    PERS Reduction Transfer</t>
  </si>
  <si>
    <t xml:space="preserve">    Other Revenue Limit Transfers</t>
  </si>
  <si>
    <t>8091, 8097</t>
  </si>
  <si>
    <t>2.</t>
  </si>
  <si>
    <t xml:space="preserve">No Child Left Behind </t>
  </si>
  <si>
    <t>Special Education - Federal</t>
  </si>
  <si>
    <t>8181, 8182</t>
  </si>
  <si>
    <t>Child Nutrition - Federal</t>
  </si>
  <si>
    <t>Other Federal Revenues</t>
  </si>
  <si>
    <t xml:space="preserve">          Total, Federal Revenues </t>
  </si>
  <si>
    <t>3.</t>
  </si>
  <si>
    <t>Other State Revenues</t>
  </si>
  <si>
    <t>Special Education - State</t>
  </si>
  <si>
    <t>StateRevSE</t>
  </si>
  <si>
    <t>All Other State Revenues</t>
  </si>
  <si>
    <t>StateRevAO</t>
  </si>
  <si>
    <t xml:space="preserve">         Total, Other State Revenues</t>
  </si>
  <si>
    <t>4.</t>
  </si>
  <si>
    <t>Other Local Revenues</t>
  </si>
  <si>
    <t>Charter Schools Funding in Lieu of Property Taxes</t>
  </si>
  <si>
    <t>All Other Local Revenues</t>
  </si>
  <si>
    <t>LocalRevAO</t>
  </si>
  <si>
    <t xml:space="preserve">          Total, Local Revenues</t>
  </si>
  <si>
    <t>5.</t>
  </si>
  <si>
    <t>TOTAL REVENUES</t>
  </si>
  <si>
    <t>B.</t>
  </si>
  <si>
    <t>EXPENDITURES</t>
  </si>
  <si>
    <t>Certificated Salaries</t>
  </si>
  <si>
    <t>Certificated Pupil Support Salaries</t>
  </si>
  <si>
    <t>Certificated Supervisors' and Administrators' Salaries</t>
  </si>
  <si>
    <t>Other Certificated Salaries</t>
  </si>
  <si>
    <t xml:space="preserve">          Total, Certificated Salaries</t>
  </si>
  <si>
    <t>Non-certificated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</si>
  <si>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</si>
  <si>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</si>
  <si>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</si>
  <si>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</si>
  <si>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 xml:space="preserve">          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</si>
  <si>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</si>
  <si>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</si>
  <si>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</si>
  <si>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</si>
  <si>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</si>
  <si>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</si>
  <si>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</si>
  <si>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</si>
  <si>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</si>
  <si>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</si>
  <si>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</si>
  <si>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</si>
  <si>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</si>
  <si>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3701-3702</t>
  </si>
  <si>
    <t>PERS Reduction (for revenue limit funded schools)</t>
  </si>
  <si>
    <t>3801-3802</t>
  </si>
  <si>
    <t>Other Employee Benefits</t>
  </si>
  <si>
    <t>3901-3902</t>
  </si>
  <si>
    <t xml:space="preserve">          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</si>
  <si>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</si>
  <si>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</si>
  <si>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</si>
  <si>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</si>
  <si>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</si>
  <si>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</si>
  <si>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</si>
  <si>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Services and Other Operating Expenditures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</si>
  <si>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</si>
  <si>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</si>
  <si>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</si>
  <si>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</si>
  <si>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</si>
  <si>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</si>
  <si>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</si>
  <si>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</si>
  <si>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 xml:space="preserve">          Total, Services and Other Operating Expenditures</t>
  </si>
  <si>
    <t>6.</t>
  </si>
  <si>
    <t>Sites and Improvements of Sites</t>
  </si>
  <si>
    <t>Buildings and Improvements of Buildings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</si>
  <si>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</si>
  <si>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</si>
  <si>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</si>
  <si>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</si>
  <si>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Depreciation Expense (for full accrual only)</t>
  </si>
  <si>
    <t xml:space="preserve">          Total, Capital Outlay</t>
  </si>
  <si>
    <t>7.</t>
  </si>
  <si>
    <t xml:space="preserve">Other Outgo 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</si>
  <si>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</si>
  <si>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</si>
  <si>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</si>
  <si>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</si>
  <si>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</si>
  <si>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</si>
  <si>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</si>
  <si>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</si>
  <si>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</si>
  <si>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Debt Service:</t>
  </si>
  <si>
    <t xml:space="preserve">     Interest</t>
  </si>
  <si>
    <t xml:space="preserve">     Principal</t>
  </si>
  <si>
    <t xml:space="preserve">          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</si>
  <si>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</si>
  <si>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</si>
  <si>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</si>
  <si>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</si>
  <si>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</si>
  <si>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</si>
  <si>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</si>
  <si>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</si>
  <si>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</si>
  <si>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</si>
  <si>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</si>
  <si>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</si>
  <si>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</si>
  <si>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</si>
  <si>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</si>
  <si>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</si>
  <si>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 xml:space="preserve">NET INCREASE (DECREASE) IN FUND BALANCE (C + D4) 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</si>
  <si>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</si>
  <si>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</si>
  <si>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</si>
  <si>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</si>
  <si>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</si>
  <si>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</si>
  <si>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</si>
  <si>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</si>
  <si>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</si>
  <si>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</si>
  <si>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</si>
  <si>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>Undesignated / Unappropriated Amount</t>
  </si>
  <si>
    <t>7281-7299</t>
  </si>
  <si>
    <t>Subagreements for Services</t>
  </si>
  <si>
    <t>6100-6170</t>
  </si>
  <si>
    <t>OPEB, Allocated</t>
  </si>
  <si>
    <t>OPEB, Active Employees</t>
  </si>
  <si>
    <t>3751-3752</t>
  </si>
  <si>
    <t>Certificated Teachers' Salaries</t>
  </si>
  <si>
    <t>Non-certificated Instructional Aides' Salaries</t>
  </si>
  <si>
    <t>Nonspendable</t>
  </si>
  <si>
    <t>All Others</t>
  </si>
  <si>
    <t>Committed</t>
  </si>
  <si>
    <t>Stabilization Arrangements</t>
  </si>
  <si>
    <t>Other Commitments</t>
  </si>
  <si>
    <t>d.</t>
  </si>
  <si>
    <t>Assigned</t>
  </si>
  <si>
    <t>Other Assignments</t>
  </si>
  <si>
    <t>e.</t>
  </si>
  <si>
    <t>Unassigned/Unappropriated</t>
  </si>
  <si>
    <t xml:space="preserve">c. </t>
  </si>
  <si>
    <t xml:space="preserve">Components of Ending Fund Balance </t>
  </si>
  <si>
    <t xml:space="preserve">Stores </t>
  </si>
  <si>
    <t xml:space="preserve">Prepaid Expenditures </t>
  </si>
  <si>
    <t xml:space="preserve">Revolving Cash </t>
  </si>
  <si>
    <t>Education Protection Account State Aid - Current Year</t>
  </si>
  <si>
    <t>N/A</t>
  </si>
  <si>
    <t xml:space="preserve">          Total, LCFF/Revenue Limit Sources</t>
  </si>
  <si>
    <t>LCFF Sources</t>
  </si>
  <si>
    <t>YEAR</t>
  </si>
  <si>
    <t>XYZ CHARTER SCHOOL</t>
  </si>
  <si>
    <t>MULTI-YEAR BUDGET PROJECTION</t>
  </si>
  <si>
    <t>YEAR 1</t>
  </si>
  <si>
    <t>YEAR 2</t>
  </si>
  <si>
    <t>YEAR 3</t>
  </si>
  <si>
    <t>STARTUP</t>
  </si>
  <si>
    <t xml:space="preserve">                                       Description</t>
  </si>
  <si>
    <r>
      <t>Federal Revenues</t>
    </r>
    <r>
      <rPr>
        <sz val="10"/>
        <color indexed="10"/>
        <rFont val="Arial"/>
        <family val="2"/>
      </rPr>
      <t xml:space="preserve"> </t>
    </r>
  </si>
  <si>
    <r>
      <t xml:space="preserve">Charter Categorical Block Grant                                                              </t>
    </r>
    <r>
      <rPr>
        <b/>
        <i/>
        <sz val="10"/>
        <color indexed="8"/>
        <rFont val="Arial"/>
        <family val="2"/>
      </rPr>
      <t xml:space="preserve">(8480 N/A thru 2014/15 - SBX3-4) </t>
    </r>
  </si>
  <si>
    <t>8110,             8260-8299</t>
  </si>
  <si>
    <r>
      <t xml:space="preserve">Capital Outlay                                                                                                                 </t>
    </r>
    <r>
      <rPr>
        <b/>
        <i/>
        <sz val="9"/>
        <color indexed="12"/>
        <rFont val="Arial"/>
        <family val="2"/>
      </rPr>
      <t>(Objects 6100-6170, 6200-6500 for mod. accrual basis ONLY)</t>
    </r>
  </si>
  <si>
    <r>
      <t>Reserve for Economic Uncertainties</t>
    </r>
    <r>
      <rPr>
        <b/>
        <i/>
        <sz val="10"/>
        <color indexed="48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(% of Total Exp.)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</si>
</sst>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[Red]_(* \(#,##0\);_(* &quot;-&quot;??_);_(@_)"/>
  </numFmts>
  <fonts count="85">
    <font>
      <sz val="10"/>
      <name val="Arial"/>
      <family val="0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4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i/>
      <sz val="14"/>
      <color indexed="48"/>
      <name val="Arial"/>
      <family val="2"/>
    </font>
    <font>
      <b/>
      <i/>
      <sz val="10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b/>
      <sz val="10"/>
      <color rgb="FF3333FF"/>
      <name val="Arial"/>
      <family val="2"/>
    </font>
    <font>
      <b/>
      <sz val="12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NumberFormat="1" applyFont="1" applyAlignment="1" applyProtection="1" quotePrefix="1">
      <alignment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12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 quotePrefix="1">
      <alignment horizontal="lef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Alignment="1" applyProtection="1" quotePrefix="1">
      <alignment horizontal="left" vertical="center"/>
      <protection/>
    </xf>
    <xf numFmtId="0" fontId="2" fillId="0" borderId="0" xfId="0" applyNumberFormat="1" applyFont="1" applyAlignment="1" applyProtection="1" quotePrefix="1">
      <alignment horizontal="left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3" fontId="2" fillId="0" borderId="13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 quotePrefix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" fontId="3" fillId="34" borderId="21" xfId="0" applyNumberFormat="1" applyFont="1" applyFill="1" applyBorder="1" applyAlignment="1" applyProtection="1">
      <alignment horizontal="center" vertical="center" wrapText="1"/>
      <protection/>
    </xf>
    <xf numFmtId="164" fontId="3" fillId="34" borderId="22" xfId="0" applyNumberFormat="1" applyFont="1" applyFill="1" applyBorder="1" applyAlignment="1" applyProtection="1">
      <alignment horizontal="center" vertical="center"/>
      <protection/>
    </xf>
    <xf numFmtId="4" fontId="3" fillId="34" borderId="23" xfId="0" applyNumberFormat="1" applyFont="1" applyFill="1" applyBorder="1" applyAlignment="1" applyProtection="1">
      <alignment horizontal="center" vertical="center"/>
      <protection/>
    </xf>
    <xf numFmtId="4" fontId="3" fillId="34" borderId="24" xfId="0" applyNumberFormat="1" applyFont="1" applyFill="1" applyBorder="1" applyAlignment="1" applyProtection="1" quotePrefix="1">
      <alignment horizontal="center" vertical="center"/>
      <protection/>
    </xf>
    <xf numFmtId="49" fontId="16" fillId="0" borderId="14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 quotePrefix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16" fillId="0" borderId="0" xfId="0" applyNumberFormat="1" applyFont="1" applyBorder="1" applyAlignment="1" applyProtection="1" quotePrefix="1">
      <alignment vertical="center"/>
      <protection/>
    </xf>
    <xf numFmtId="0" fontId="9" fillId="0" borderId="0" xfId="0" applyNumberFormat="1" applyFont="1" applyBorder="1" applyAlignment="1" applyProtection="1" quotePrefix="1">
      <alignment horizontal="left" vertical="center"/>
      <protection/>
    </xf>
    <xf numFmtId="49" fontId="9" fillId="0" borderId="25" xfId="0" applyNumberFormat="1" applyFont="1" applyBorder="1" applyAlignment="1" applyProtection="1">
      <alignment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 quotePrefix="1">
      <alignment vertical="center"/>
      <protection/>
    </xf>
    <xf numFmtId="49" fontId="16" fillId="0" borderId="25" xfId="0" applyNumberFormat="1" applyFont="1" applyBorder="1" applyAlignment="1" applyProtection="1">
      <alignment vertical="center"/>
      <protection/>
    </xf>
    <xf numFmtId="49" fontId="16" fillId="0" borderId="13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25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26" xfId="0" applyNumberFormat="1" applyFont="1" applyFill="1" applyBorder="1" applyAlignment="1" applyProtection="1">
      <alignment horizontal="right" vertical="center"/>
      <protection/>
    </xf>
    <xf numFmtId="40" fontId="9" fillId="0" borderId="11" xfId="0" applyNumberFormat="1" applyFont="1" applyFill="1" applyBorder="1" applyAlignment="1" applyProtection="1">
      <alignment horizontal="right" vertical="center"/>
      <protection/>
    </xf>
    <xf numFmtId="40" fontId="9" fillId="0" borderId="27" xfId="0" applyNumberFormat="1" applyFont="1" applyFill="1" applyBorder="1" applyAlignment="1" applyProtection="1">
      <alignment horizontal="right" vertical="center"/>
      <protection/>
    </xf>
    <xf numFmtId="40" fontId="9" fillId="0" borderId="28" xfId="0" applyNumberFormat="1" applyFont="1" applyFill="1" applyBorder="1" applyAlignment="1" applyProtection="1">
      <alignment horizontal="right" vertical="center"/>
      <protection/>
    </xf>
    <xf numFmtId="39" fontId="9" fillId="0" borderId="29" xfId="0" applyNumberFormat="1" applyFont="1" applyFill="1" applyBorder="1" applyAlignment="1" applyProtection="1">
      <alignment horizontal="right" vertical="center"/>
      <protection/>
    </xf>
    <xf numFmtId="39" fontId="9" fillId="0" borderId="30" xfId="0" applyNumberFormat="1" applyFont="1" applyFill="1" applyBorder="1" applyAlignment="1" applyProtection="1">
      <alignment horizontal="right" vertical="center"/>
      <protection/>
    </xf>
    <xf numFmtId="39" fontId="9" fillId="0" borderId="31" xfId="0" applyNumberFormat="1" applyFont="1" applyFill="1" applyBorder="1" applyAlignment="1" applyProtection="1">
      <alignment horizontal="right" vertical="center"/>
      <protection/>
    </xf>
    <xf numFmtId="39" fontId="9" fillId="0" borderId="32" xfId="0" applyNumberFormat="1" applyFont="1" applyFill="1" applyBorder="1" applyAlignment="1" applyProtection="1">
      <alignment horizontal="right" vertical="center"/>
      <protection locked="0"/>
    </xf>
    <xf numFmtId="39" fontId="9" fillId="35" borderId="33" xfId="0" applyNumberFormat="1" applyFont="1" applyFill="1" applyBorder="1" applyAlignment="1" applyProtection="1">
      <alignment horizontal="center" vertical="center"/>
      <protection/>
    </xf>
    <xf numFmtId="39" fontId="9" fillId="35" borderId="34" xfId="0" applyNumberFormat="1" applyFont="1" applyFill="1" applyBorder="1" applyAlignment="1" applyProtection="1">
      <alignment horizontal="center" vertical="center"/>
      <protection/>
    </xf>
    <xf numFmtId="39" fontId="9" fillId="35" borderId="35" xfId="0" applyNumberFormat="1" applyFont="1" applyFill="1" applyBorder="1" applyAlignment="1" applyProtection="1">
      <alignment horizontal="center" vertical="center"/>
      <protection/>
    </xf>
    <xf numFmtId="39" fontId="9" fillId="35" borderId="36" xfId="0" applyNumberFormat="1" applyFont="1" applyFill="1" applyBorder="1" applyAlignment="1" applyProtection="1">
      <alignment horizontal="center" vertical="center"/>
      <protection/>
    </xf>
    <xf numFmtId="39" fontId="9" fillId="36" borderId="37" xfId="0" applyNumberFormat="1" applyFont="1" applyFill="1" applyBorder="1" applyAlignment="1" applyProtection="1">
      <alignment horizontal="right" vertical="center"/>
      <protection/>
    </xf>
    <xf numFmtId="39" fontId="9" fillId="36" borderId="38" xfId="0" applyNumberFormat="1" applyFont="1" applyFill="1" applyBorder="1" applyAlignment="1" applyProtection="1">
      <alignment horizontal="right" vertical="center"/>
      <protection/>
    </xf>
    <xf numFmtId="39" fontId="9" fillId="36" borderId="39" xfId="0" applyNumberFormat="1" applyFont="1" applyFill="1" applyBorder="1" applyAlignment="1" applyProtection="1">
      <alignment horizontal="right" vertical="center"/>
      <protection/>
    </xf>
    <xf numFmtId="39" fontId="9" fillId="36" borderId="40" xfId="0" applyNumberFormat="1" applyFont="1" applyFill="1" applyBorder="1" applyAlignment="1" applyProtection="1">
      <alignment horizontal="right" vertical="center"/>
      <protection/>
    </xf>
    <xf numFmtId="40" fontId="9" fillId="0" borderId="41" xfId="0" applyNumberFormat="1" applyFont="1" applyFill="1" applyBorder="1" applyAlignment="1" applyProtection="1">
      <alignment horizontal="right" vertical="center"/>
      <protection/>
    </xf>
    <xf numFmtId="40" fontId="9" fillId="0" borderId="16" xfId="0" applyNumberFormat="1" applyFont="1" applyFill="1" applyBorder="1" applyAlignment="1" applyProtection="1">
      <alignment horizontal="right" vertical="center"/>
      <protection/>
    </xf>
    <xf numFmtId="40" fontId="9" fillId="0" borderId="42" xfId="0" applyNumberFormat="1" applyFont="1" applyFill="1" applyBorder="1" applyAlignment="1" applyProtection="1">
      <alignment horizontal="right" vertical="center"/>
      <protection/>
    </xf>
    <xf numFmtId="40" fontId="9" fillId="0" borderId="43" xfId="0" applyNumberFormat="1" applyFont="1" applyFill="1" applyBorder="1" applyAlignment="1" applyProtection="1">
      <alignment horizontal="right" vertical="center"/>
      <protection/>
    </xf>
    <xf numFmtId="40" fontId="9" fillId="0" borderId="12" xfId="0" applyNumberFormat="1" applyFont="1" applyFill="1" applyBorder="1" applyAlignment="1" applyProtection="1">
      <alignment horizontal="right" vertical="center"/>
      <protection/>
    </xf>
    <xf numFmtId="39" fontId="9" fillId="35" borderId="32" xfId="0" applyNumberFormat="1" applyFont="1" applyFill="1" applyBorder="1" applyAlignment="1" applyProtection="1">
      <alignment horizontal="right" vertical="center"/>
      <protection locked="0"/>
    </xf>
    <xf numFmtId="39" fontId="9" fillId="35" borderId="29" xfId="0" applyNumberFormat="1" applyFont="1" applyFill="1" applyBorder="1" applyAlignment="1" applyProtection="1">
      <alignment horizontal="right" vertical="center"/>
      <protection/>
    </xf>
    <xf numFmtId="39" fontId="9" fillId="35" borderId="30" xfId="0" applyNumberFormat="1" applyFont="1" applyFill="1" applyBorder="1" applyAlignment="1" applyProtection="1">
      <alignment horizontal="right" vertical="center"/>
      <protection/>
    </xf>
    <xf numFmtId="39" fontId="9" fillId="35" borderId="31" xfId="0" applyNumberFormat="1" applyFont="1" applyFill="1" applyBorder="1" applyAlignment="1" applyProtection="1">
      <alignment horizontal="right" vertical="center"/>
      <protection/>
    </xf>
    <xf numFmtId="39" fontId="9" fillId="36" borderId="44" xfId="0" applyNumberFormat="1" applyFont="1" applyFill="1" applyBorder="1" applyAlignment="1" applyProtection="1">
      <alignment horizontal="right" vertical="center"/>
      <protection/>
    </xf>
    <xf numFmtId="39" fontId="9" fillId="36" borderId="45" xfId="0" applyNumberFormat="1" applyFont="1" applyFill="1" applyBorder="1" applyAlignment="1" applyProtection="1">
      <alignment horizontal="right" vertical="center"/>
      <protection/>
    </xf>
    <xf numFmtId="39" fontId="9" fillId="36" borderId="46" xfId="0" applyNumberFormat="1" applyFont="1" applyFill="1" applyBorder="1" applyAlignment="1" applyProtection="1">
      <alignment horizontal="right" vertical="center"/>
      <protection/>
    </xf>
    <xf numFmtId="39" fontId="9" fillId="36" borderId="47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 vertical="center"/>
      <protection/>
    </xf>
    <xf numFmtId="40" fontId="9" fillId="35" borderId="33" xfId="0" applyNumberFormat="1" applyFont="1" applyFill="1" applyBorder="1" applyAlignment="1" applyProtection="1">
      <alignment horizontal="right" vertical="center"/>
      <protection/>
    </xf>
    <xf numFmtId="40" fontId="9" fillId="35" borderId="34" xfId="0" applyNumberFormat="1" applyFont="1" applyFill="1" applyBorder="1" applyAlignment="1" applyProtection="1">
      <alignment horizontal="right" vertical="center"/>
      <protection/>
    </xf>
    <xf numFmtId="40" fontId="9" fillId="35" borderId="35" xfId="0" applyNumberFormat="1" applyFont="1" applyFill="1" applyBorder="1" applyAlignment="1" applyProtection="1">
      <alignment horizontal="right" vertical="center"/>
      <protection/>
    </xf>
    <xf numFmtId="40" fontId="9" fillId="35" borderId="36" xfId="0" applyNumberFormat="1" applyFont="1" applyFill="1" applyBorder="1" applyAlignment="1" applyProtection="1">
      <alignment horizontal="right" vertical="center"/>
      <protection/>
    </xf>
    <xf numFmtId="40" fontId="9" fillId="0" borderId="33" xfId="0" applyNumberFormat="1" applyFont="1" applyFill="1" applyBorder="1" applyAlignment="1" applyProtection="1">
      <alignment horizontal="right" vertical="center"/>
      <protection/>
    </xf>
    <xf numFmtId="40" fontId="9" fillId="0" borderId="34" xfId="0" applyNumberFormat="1" applyFont="1" applyFill="1" applyBorder="1" applyAlignment="1" applyProtection="1">
      <alignment horizontal="right" vertical="center"/>
      <protection/>
    </xf>
    <xf numFmtId="40" fontId="9" fillId="0" borderId="35" xfId="0" applyNumberFormat="1" applyFont="1" applyFill="1" applyBorder="1" applyAlignment="1" applyProtection="1">
      <alignment horizontal="right" vertical="center"/>
      <protection/>
    </xf>
    <xf numFmtId="40" fontId="9" fillId="0" borderId="36" xfId="0" applyNumberFormat="1" applyFont="1" applyFill="1" applyBorder="1" applyAlignment="1" applyProtection="1">
      <alignment horizontal="right" vertical="center"/>
      <protection/>
    </xf>
    <xf numFmtId="39" fontId="9" fillId="37" borderId="32" xfId="0" applyNumberFormat="1" applyFont="1" applyFill="1" applyBorder="1" applyAlignment="1" applyProtection="1">
      <alignment horizontal="right" vertical="center"/>
      <protection/>
    </xf>
    <xf numFmtId="39" fontId="9" fillId="35" borderId="28" xfId="0" applyNumberFormat="1" applyFont="1" applyFill="1" applyBorder="1" applyAlignment="1" applyProtection="1">
      <alignment horizontal="right" vertical="center"/>
      <protection/>
    </xf>
    <xf numFmtId="39" fontId="9" fillId="35" borderId="26" xfId="0" applyNumberFormat="1" applyFont="1" applyFill="1" applyBorder="1" applyAlignment="1" applyProtection="1">
      <alignment horizontal="right" vertical="center"/>
      <protection/>
    </xf>
    <xf numFmtId="39" fontId="9" fillId="35" borderId="12" xfId="0" applyNumberFormat="1" applyFont="1" applyFill="1" applyBorder="1" applyAlignment="1" applyProtection="1">
      <alignment horizontal="right" vertical="center"/>
      <protection/>
    </xf>
    <xf numFmtId="39" fontId="9" fillId="35" borderId="27" xfId="0" applyNumberFormat="1" applyFont="1" applyFill="1" applyBorder="1" applyAlignment="1" applyProtection="1">
      <alignment horizontal="right" vertical="center"/>
      <protection/>
    </xf>
    <xf numFmtId="40" fontId="9" fillId="38" borderId="28" xfId="0" applyNumberFormat="1" applyFont="1" applyFill="1" applyBorder="1" applyAlignment="1" applyProtection="1">
      <alignment horizontal="right" vertical="center"/>
      <protection/>
    </xf>
    <xf numFmtId="40" fontId="9" fillId="38" borderId="26" xfId="0" applyNumberFormat="1" applyFont="1" applyFill="1" applyBorder="1" applyAlignment="1" applyProtection="1">
      <alignment horizontal="right" vertical="center"/>
      <protection/>
    </xf>
    <xf numFmtId="40" fontId="9" fillId="38" borderId="12" xfId="0" applyNumberFormat="1" applyFont="1" applyFill="1" applyBorder="1" applyAlignment="1" applyProtection="1">
      <alignment horizontal="right" vertical="center"/>
      <protection/>
    </xf>
    <xf numFmtId="40" fontId="9" fillId="38" borderId="27" xfId="0" applyNumberFormat="1" applyFont="1" applyFill="1" applyBorder="1" applyAlignment="1" applyProtection="1">
      <alignment horizontal="right" vertical="center"/>
      <protection/>
    </xf>
    <xf numFmtId="40" fontId="9" fillId="37" borderId="28" xfId="0" applyNumberFormat="1" applyFont="1" applyFill="1" applyBorder="1" applyAlignment="1" applyProtection="1">
      <alignment horizontal="right" vertical="center"/>
      <protection/>
    </xf>
    <xf numFmtId="40" fontId="9" fillId="37" borderId="26" xfId="0" applyNumberFormat="1" applyFont="1" applyFill="1" applyBorder="1" applyAlignment="1" applyProtection="1">
      <alignment horizontal="right" vertical="center"/>
      <protection/>
    </xf>
    <xf numFmtId="40" fontId="9" fillId="37" borderId="12" xfId="0" applyNumberFormat="1" applyFont="1" applyFill="1" applyBorder="1" applyAlignment="1" applyProtection="1">
      <alignment horizontal="right" vertical="center"/>
      <protection/>
    </xf>
    <xf numFmtId="40" fontId="9" fillId="37" borderId="27" xfId="0" applyNumberFormat="1" applyFont="1" applyFill="1" applyBorder="1" applyAlignment="1" applyProtection="1">
      <alignment horizontal="right" vertical="center"/>
      <protection/>
    </xf>
    <xf numFmtId="39" fontId="9" fillId="37" borderId="33" xfId="0" applyNumberFormat="1" applyFont="1" applyFill="1" applyBorder="1" applyAlignment="1" applyProtection="1">
      <alignment horizontal="right" vertical="center"/>
      <protection/>
    </xf>
    <xf numFmtId="39" fontId="9" fillId="37" borderId="34" xfId="0" applyNumberFormat="1" applyFont="1" applyFill="1" applyBorder="1" applyAlignment="1" applyProtection="1">
      <alignment horizontal="right" vertical="center"/>
      <protection/>
    </xf>
    <xf numFmtId="39" fontId="9" fillId="37" borderId="35" xfId="0" applyNumberFormat="1" applyFont="1" applyFill="1" applyBorder="1" applyAlignment="1" applyProtection="1">
      <alignment horizontal="right" vertical="center"/>
      <protection/>
    </xf>
    <xf numFmtId="39" fontId="9" fillId="37" borderId="36" xfId="0" applyNumberFormat="1" applyFont="1" applyFill="1" applyBorder="1" applyAlignment="1" applyProtection="1">
      <alignment horizontal="right" vertical="center"/>
      <protection/>
    </xf>
    <xf numFmtId="39" fontId="9" fillId="37" borderId="48" xfId="0" applyNumberFormat="1" applyFont="1" applyFill="1" applyBorder="1" applyAlignment="1" applyProtection="1">
      <alignment horizontal="right" vertical="center"/>
      <protection/>
    </xf>
    <xf numFmtId="39" fontId="9" fillId="37" borderId="45" xfId="0" applyNumberFormat="1" applyFont="1" applyFill="1" applyBorder="1" applyAlignment="1" applyProtection="1">
      <alignment horizontal="right" vertical="center"/>
      <protection/>
    </xf>
    <xf numFmtId="39" fontId="9" fillId="37" borderId="4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 quotePrefix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3" fontId="9" fillId="0" borderId="51" xfId="0" applyNumberFormat="1" applyFont="1" applyFill="1" applyBorder="1" applyAlignment="1" applyProtection="1" quotePrefix="1">
      <alignment horizontal="center" vertical="center"/>
      <protection/>
    </xf>
    <xf numFmtId="0" fontId="9" fillId="0" borderId="50" xfId="0" applyFont="1" applyFill="1" applyBorder="1" applyAlignment="1" applyProtection="1" quotePrefix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vertical="center"/>
      <protection/>
    </xf>
    <xf numFmtId="49" fontId="9" fillId="0" borderId="49" xfId="0" applyNumberFormat="1" applyFont="1" applyBorder="1" applyAlignment="1" applyProtection="1">
      <alignment vertical="center"/>
      <protection/>
    </xf>
    <xf numFmtId="49" fontId="9" fillId="0" borderId="49" xfId="0" applyNumberFormat="1" applyFont="1" applyBorder="1" applyAlignment="1" applyProtection="1" quotePrefix="1">
      <alignment horizontal="left" vertical="center"/>
      <protection/>
    </xf>
    <xf numFmtId="0" fontId="9" fillId="0" borderId="49" xfId="0" applyNumberFormat="1" applyFont="1" applyBorder="1" applyAlignment="1" applyProtection="1">
      <alignment vertical="center"/>
      <protection/>
    </xf>
    <xf numFmtId="0" fontId="9" fillId="0" borderId="49" xfId="0" applyNumberFormat="1" applyFont="1" applyBorder="1" applyAlignment="1" applyProtection="1" quotePrefix="1">
      <alignment horizontal="left" vertical="center"/>
      <protection/>
    </xf>
    <xf numFmtId="49" fontId="9" fillId="0" borderId="53" xfId="0" applyNumberFormat="1" applyFont="1" applyBorder="1" applyAlignment="1" applyProtection="1">
      <alignment vertical="center"/>
      <protection/>
    </xf>
    <xf numFmtId="0" fontId="9" fillId="0" borderId="50" xfId="0" applyFont="1" applyBorder="1" applyAlignment="1" applyProtection="1" quotePrefix="1">
      <alignment horizontal="center" vertical="center"/>
      <protection/>
    </xf>
    <xf numFmtId="0" fontId="9" fillId="0" borderId="51" xfId="0" applyFont="1" applyBorder="1" applyAlignment="1" applyProtection="1" quotePrefix="1">
      <alignment horizontal="center" vertical="center"/>
      <protection/>
    </xf>
    <xf numFmtId="0" fontId="9" fillId="0" borderId="52" xfId="0" applyFont="1" applyBorder="1" applyAlignment="1" applyProtection="1" quotePrefix="1">
      <alignment horizontal="center" vertical="center"/>
      <protection/>
    </xf>
    <xf numFmtId="49" fontId="9" fillId="0" borderId="49" xfId="0" applyNumberFormat="1" applyFont="1" applyBorder="1" applyAlignment="1" applyProtection="1">
      <alignment vertical="center" wrapText="1"/>
      <protection/>
    </xf>
    <xf numFmtId="0" fontId="9" fillId="0" borderId="49" xfId="0" applyFont="1" applyBorder="1" applyAlignment="1" applyProtection="1">
      <alignment vertical="center"/>
      <protection/>
    </xf>
    <xf numFmtId="3" fontId="9" fillId="0" borderId="51" xfId="0" applyNumberFormat="1" applyFont="1" applyBorder="1" applyAlignment="1" applyProtection="1" quotePrefix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vertical="center"/>
      <protection/>
    </xf>
    <xf numFmtId="0" fontId="9" fillId="0" borderId="53" xfId="0" applyNumberFormat="1" applyFont="1" applyBorder="1" applyAlignment="1" applyProtection="1">
      <alignment vertical="center"/>
      <protection/>
    </xf>
    <xf numFmtId="49" fontId="9" fillId="0" borderId="49" xfId="0" applyNumberFormat="1" applyFont="1" applyBorder="1" applyAlignment="1" applyProtection="1" quotePrefix="1">
      <alignment horizontal="left" vertical="center" wrapText="1"/>
      <protection/>
    </xf>
    <xf numFmtId="49" fontId="16" fillId="0" borderId="0" xfId="0" applyNumberFormat="1" applyFont="1" applyBorder="1" applyAlignment="1" applyProtection="1" quotePrefix="1">
      <alignment vertical="top"/>
      <protection/>
    </xf>
    <xf numFmtId="0" fontId="9" fillId="0" borderId="51" xfId="0" applyFont="1" applyFill="1" applyBorder="1" applyAlignment="1" applyProtection="1" quotePrefix="1">
      <alignment horizontal="center" vertical="center" wrapText="1"/>
      <protection/>
    </xf>
    <xf numFmtId="43" fontId="9" fillId="0" borderId="54" xfId="42" applyFont="1" applyFill="1" applyBorder="1" applyAlignment="1" applyProtection="1">
      <alignment horizontal="center" vertical="center"/>
      <protection/>
    </xf>
    <xf numFmtId="43" fontId="9" fillId="0" borderId="54" xfId="42" applyFont="1" applyFill="1" applyBorder="1" applyAlignment="1" applyProtection="1" quotePrefix="1">
      <alignment horizontal="center" vertical="center"/>
      <protection/>
    </xf>
    <xf numFmtId="43" fontId="9" fillId="35" borderId="33" xfId="42" applyFont="1" applyFill="1" applyBorder="1" applyAlignment="1" applyProtection="1">
      <alignment horizontal="center" vertical="center"/>
      <protection/>
    </xf>
    <xf numFmtId="43" fontId="9" fillId="0" borderId="32" xfId="42" applyFont="1" applyFill="1" applyBorder="1" applyAlignment="1" applyProtection="1">
      <alignment horizontal="right" vertical="center"/>
      <protection locked="0"/>
    </xf>
    <xf numFmtId="49" fontId="70" fillId="0" borderId="49" xfId="0" applyNumberFormat="1" applyFont="1" applyBorder="1" applyAlignment="1" applyProtection="1">
      <alignment vertical="center"/>
      <protection/>
    </xf>
    <xf numFmtId="0" fontId="70" fillId="0" borderId="50" xfId="0" applyFont="1" applyBorder="1" applyAlignment="1" applyProtection="1">
      <alignment horizontal="center" vertical="center"/>
      <protection/>
    </xf>
    <xf numFmtId="0" fontId="70" fillId="0" borderId="51" xfId="0" applyFont="1" applyFill="1" applyBorder="1" applyAlignment="1" applyProtection="1">
      <alignment horizontal="center" vertical="center"/>
      <protection/>
    </xf>
    <xf numFmtId="0" fontId="70" fillId="0" borderId="52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 quotePrefix="1">
      <alignment horizontal="center" vertical="center"/>
      <protection/>
    </xf>
    <xf numFmtId="0" fontId="70" fillId="0" borderId="51" xfId="0" applyFont="1" applyBorder="1" applyAlignment="1" applyProtection="1">
      <alignment horizontal="center" vertical="center"/>
      <protection/>
    </xf>
    <xf numFmtId="0" fontId="70" fillId="0" borderId="52" xfId="0" applyFont="1" applyBorder="1" applyAlignment="1" applyProtection="1">
      <alignment horizontal="center" vertical="center"/>
      <protection/>
    </xf>
    <xf numFmtId="49" fontId="71" fillId="7" borderId="49" xfId="0" applyNumberFormat="1" applyFont="1" applyFill="1" applyBorder="1" applyAlignment="1" applyProtection="1">
      <alignment vertical="center"/>
      <protection/>
    </xf>
    <xf numFmtId="0" fontId="71" fillId="7" borderId="51" xfId="0" applyFont="1" applyFill="1" applyBorder="1" applyAlignment="1" applyProtection="1">
      <alignment horizontal="center" vertical="center"/>
      <protection/>
    </xf>
    <xf numFmtId="49" fontId="72" fillId="39" borderId="55" xfId="0" applyNumberFormat="1" applyFont="1" applyFill="1" applyBorder="1" applyAlignment="1" applyProtection="1">
      <alignment vertical="center"/>
      <protection/>
    </xf>
    <xf numFmtId="49" fontId="73" fillId="39" borderId="56" xfId="0" applyNumberFormat="1" applyFont="1" applyFill="1" applyBorder="1" applyAlignment="1" applyProtection="1" quotePrefix="1">
      <alignment vertical="center"/>
      <protection/>
    </xf>
    <xf numFmtId="49" fontId="73" fillId="39" borderId="56" xfId="0" applyNumberFormat="1" applyFont="1" applyFill="1" applyBorder="1" applyAlignment="1" applyProtection="1">
      <alignment vertical="center"/>
      <protection/>
    </xf>
    <xf numFmtId="49" fontId="72" fillId="39" borderId="57" xfId="0" applyNumberFormat="1" applyFont="1" applyFill="1" applyBorder="1" applyAlignment="1" applyProtection="1">
      <alignment vertical="center"/>
      <protection/>
    </xf>
    <xf numFmtId="0" fontId="72" fillId="39" borderId="57" xfId="0" applyFont="1" applyFill="1" applyBorder="1" applyAlignment="1" applyProtection="1">
      <alignment horizontal="center" vertical="center"/>
      <protection/>
    </xf>
    <xf numFmtId="39" fontId="72" fillId="39" borderId="37" xfId="0" applyNumberFormat="1" applyFont="1" applyFill="1" applyBorder="1" applyAlignment="1" applyProtection="1">
      <alignment horizontal="right" vertical="center"/>
      <protection/>
    </xf>
    <xf numFmtId="39" fontId="72" fillId="39" borderId="38" xfId="0" applyNumberFormat="1" applyFont="1" applyFill="1" applyBorder="1" applyAlignment="1" applyProtection="1">
      <alignment horizontal="right" vertical="center"/>
      <protection/>
    </xf>
    <xf numFmtId="39" fontId="72" fillId="39" borderId="39" xfId="0" applyNumberFormat="1" applyFont="1" applyFill="1" applyBorder="1" applyAlignment="1" applyProtection="1">
      <alignment horizontal="right" vertical="center"/>
      <protection/>
    </xf>
    <xf numFmtId="39" fontId="72" fillId="39" borderId="40" xfId="0" applyNumberFormat="1" applyFont="1" applyFill="1" applyBorder="1" applyAlignment="1" applyProtection="1">
      <alignment horizontal="right" vertical="center"/>
      <protection/>
    </xf>
    <xf numFmtId="49" fontId="74" fillId="0" borderId="14" xfId="0" applyNumberFormat="1" applyFont="1" applyBorder="1" applyAlignment="1" applyProtection="1">
      <alignment vertical="center"/>
      <protection/>
    </xf>
    <xf numFmtId="49" fontId="74" fillId="0" borderId="0" xfId="0" applyNumberFormat="1" applyFont="1" applyBorder="1" applyAlignment="1" applyProtection="1">
      <alignment vertical="center"/>
      <protection/>
    </xf>
    <xf numFmtId="49" fontId="75" fillId="0" borderId="0" xfId="0" applyNumberFormat="1" applyFont="1" applyBorder="1" applyAlignment="1" applyProtection="1">
      <alignment vertical="center"/>
      <protection/>
    </xf>
    <xf numFmtId="49" fontId="75" fillId="0" borderId="49" xfId="0" applyNumberFormat="1" applyFont="1" applyBorder="1" applyAlignment="1" applyProtection="1">
      <alignment vertical="center"/>
      <protection/>
    </xf>
    <xf numFmtId="49" fontId="76" fillId="0" borderId="14" xfId="0" applyNumberFormat="1" applyFont="1" applyBorder="1" applyAlignment="1" applyProtection="1" quotePrefix="1">
      <alignment vertical="center"/>
      <protection/>
    </xf>
    <xf numFmtId="49" fontId="76" fillId="0" borderId="0" xfId="0" applyNumberFormat="1" applyFont="1" applyBorder="1" applyAlignment="1" applyProtection="1">
      <alignment vertical="center"/>
      <protection/>
    </xf>
    <xf numFmtId="49" fontId="77" fillId="0" borderId="0" xfId="0" applyNumberFormat="1" applyFont="1" applyBorder="1" applyAlignment="1" applyProtection="1">
      <alignment vertical="center"/>
      <protection/>
    </xf>
    <xf numFmtId="49" fontId="77" fillId="0" borderId="49" xfId="0" applyNumberFormat="1" applyFont="1" applyBorder="1" applyAlignment="1" applyProtection="1">
      <alignment vertical="center"/>
      <protection/>
    </xf>
    <xf numFmtId="49" fontId="78" fillId="39" borderId="55" xfId="0" applyNumberFormat="1" applyFont="1" applyFill="1" applyBorder="1" applyAlignment="1" applyProtection="1">
      <alignment vertical="center"/>
      <protection/>
    </xf>
    <xf numFmtId="49" fontId="78" fillId="39" borderId="56" xfId="0" applyNumberFormat="1" applyFont="1" applyFill="1" applyBorder="1" applyAlignment="1" applyProtection="1">
      <alignment vertical="center"/>
      <protection/>
    </xf>
    <xf numFmtId="49" fontId="78" fillId="39" borderId="57" xfId="0" applyNumberFormat="1" applyFont="1" applyFill="1" applyBorder="1" applyAlignment="1" applyProtection="1">
      <alignment vertical="center"/>
      <protection/>
    </xf>
    <xf numFmtId="0" fontId="79" fillId="39" borderId="57" xfId="0" applyFont="1" applyFill="1" applyBorder="1" applyAlignment="1" applyProtection="1">
      <alignment horizontal="center" vertical="center"/>
      <protection/>
    </xf>
    <xf numFmtId="39" fontId="79" fillId="39" borderId="37" xfId="0" applyNumberFormat="1" applyFont="1" applyFill="1" applyBorder="1" applyAlignment="1" applyProtection="1">
      <alignment horizontal="right" vertical="center"/>
      <protection/>
    </xf>
    <xf numFmtId="39" fontId="79" fillId="39" borderId="38" xfId="0" applyNumberFormat="1" applyFont="1" applyFill="1" applyBorder="1" applyAlignment="1" applyProtection="1">
      <alignment horizontal="right" vertical="center"/>
      <protection/>
    </xf>
    <xf numFmtId="39" fontId="79" fillId="39" borderId="39" xfId="0" applyNumberFormat="1" applyFont="1" applyFill="1" applyBorder="1" applyAlignment="1" applyProtection="1">
      <alignment horizontal="right" vertical="center"/>
      <protection/>
    </xf>
    <xf numFmtId="39" fontId="79" fillId="39" borderId="40" xfId="0" applyNumberFormat="1" applyFont="1" applyFill="1" applyBorder="1" applyAlignment="1" applyProtection="1">
      <alignment horizontal="right" vertical="center"/>
      <protection/>
    </xf>
    <xf numFmtId="39" fontId="9" fillId="40" borderId="32" xfId="0" applyNumberFormat="1" applyFont="1" applyFill="1" applyBorder="1" applyAlignment="1" applyProtection="1">
      <alignment horizontal="right" vertical="center"/>
      <protection/>
    </xf>
    <xf numFmtId="39" fontId="72" fillId="3" borderId="37" xfId="0" applyNumberFormat="1" applyFont="1" applyFill="1" applyBorder="1" applyAlignment="1" applyProtection="1">
      <alignment horizontal="right" vertical="center"/>
      <protection/>
    </xf>
    <xf numFmtId="39" fontId="72" fillId="3" borderId="38" xfId="0" applyNumberFormat="1" applyFont="1" applyFill="1" applyBorder="1" applyAlignment="1" applyProtection="1">
      <alignment horizontal="right" vertical="center"/>
      <protection/>
    </xf>
    <xf numFmtId="39" fontId="72" fillId="3" borderId="39" xfId="0" applyNumberFormat="1" applyFont="1" applyFill="1" applyBorder="1" applyAlignment="1" applyProtection="1">
      <alignment horizontal="right" vertical="center"/>
      <protection/>
    </xf>
    <xf numFmtId="39" fontId="72" fillId="3" borderId="40" xfId="0" applyNumberFormat="1" applyFont="1" applyFill="1" applyBorder="1" applyAlignment="1" applyProtection="1">
      <alignment horizontal="right" vertical="center"/>
      <protection/>
    </xf>
    <xf numFmtId="0" fontId="9" fillId="3" borderId="14" xfId="0" applyNumberFormat="1" applyFont="1" applyFill="1" applyBorder="1" applyAlignment="1" applyProtection="1">
      <alignment vertical="center"/>
      <protection/>
    </xf>
    <xf numFmtId="0" fontId="80" fillId="3" borderId="0" xfId="0" applyNumberFormat="1" applyFont="1" applyFill="1" applyBorder="1" applyAlignment="1" applyProtection="1" quotePrefix="1">
      <alignment vertical="center"/>
      <protection/>
    </xf>
    <xf numFmtId="0" fontId="80" fillId="3" borderId="0" xfId="0" applyNumberFormat="1" applyFont="1" applyFill="1" applyBorder="1" applyAlignment="1" applyProtection="1">
      <alignment vertical="center"/>
      <protection/>
    </xf>
    <xf numFmtId="0" fontId="80" fillId="3" borderId="49" xfId="0" applyNumberFormat="1" applyFont="1" applyFill="1" applyBorder="1" applyAlignment="1" applyProtection="1">
      <alignment vertical="center"/>
      <protection/>
    </xf>
    <xf numFmtId="0" fontId="72" fillId="3" borderId="49" xfId="0" applyFont="1" applyFill="1" applyBorder="1" applyAlignment="1" applyProtection="1">
      <alignment horizontal="center" vertical="center"/>
      <protection/>
    </xf>
    <xf numFmtId="0" fontId="81" fillId="11" borderId="50" xfId="0" applyFont="1" applyFill="1" applyBorder="1" applyAlignment="1" applyProtection="1">
      <alignment horizontal="center" vertical="center"/>
      <protection/>
    </xf>
    <xf numFmtId="39" fontId="81" fillId="11" borderId="32" xfId="0" applyNumberFormat="1" applyFont="1" applyFill="1" applyBorder="1" applyAlignment="1" applyProtection="1">
      <alignment horizontal="right" vertical="center"/>
      <protection locked="0"/>
    </xf>
    <xf numFmtId="39" fontId="81" fillId="11" borderId="58" xfId="0" applyNumberFormat="1" applyFont="1" applyFill="1" applyBorder="1" applyAlignment="1" applyProtection="1">
      <alignment horizontal="right" vertical="center"/>
      <protection/>
    </xf>
    <xf numFmtId="0" fontId="82" fillId="11" borderId="49" xfId="0" applyNumberFormat="1" applyFont="1" applyFill="1" applyBorder="1" applyAlignment="1" applyProtection="1">
      <alignment vertical="center"/>
      <protection/>
    </xf>
    <xf numFmtId="39" fontId="81" fillId="40" borderId="30" xfId="0" applyNumberFormat="1" applyFont="1" applyFill="1" applyBorder="1" applyAlignment="1" applyProtection="1">
      <alignment horizontal="right" vertical="center"/>
      <protection/>
    </xf>
    <xf numFmtId="39" fontId="81" fillId="40" borderId="32" xfId="0" applyNumberFormat="1" applyFont="1" applyFill="1" applyBorder="1" applyAlignment="1" applyProtection="1">
      <alignment horizontal="right" vertical="center"/>
      <protection locked="0"/>
    </xf>
    <xf numFmtId="0" fontId="82" fillId="11" borderId="0" xfId="0" applyNumberFormat="1" applyFont="1" applyFill="1" applyBorder="1" applyAlignment="1" applyProtection="1">
      <alignment vertical="center"/>
      <protection/>
    </xf>
    <xf numFmtId="0" fontId="82" fillId="11" borderId="14" xfId="0" applyNumberFormat="1" applyFont="1" applyFill="1" applyBorder="1" applyAlignment="1" applyProtection="1">
      <alignment vertical="center"/>
      <protection/>
    </xf>
    <xf numFmtId="39" fontId="81" fillId="37" borderId="36" xfId="0" applyNumberFormat="1" applyFont="1" applyFill="1" applyBorder="1" applyAlignment="1" applyProtection="1">
      <alignment horizontal="right" vertical="center"/>
      <protection/>
    </xf>
    <xf numFmtId="39" fontId="81" fillId="7" borderId="30" xfId="0" applyNumberFormat="1" applyFont="1" applyFill="1" applyBorder="1" applyAlignment="1" applyProtection="1">
      <alignment horizontal="right" vertical="center"/>
      <protection/>
    </xf>
    <xf numFmtId="0" fontId="83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 wrapText="1"/>
      <protection/>
    </xf>
    <xf numFmtId="49" fontId="9" fillId="0" borderId="49" xfId="0" applyNumberFormat="1" applyFont="1" applyBorder="1" applyAlignment="1" applyProtection="1" quotePrefix="1">
      <alignment horizontal="left" vertical="center" wrapText="1"/>
      <protection/>
    </xf>
    <xf numFmtId="49" fontId="3" fillId="34" borderId="15" xfId="0" applyNumberFormat="1" applyFont="1" applyFill="1" applyBorder="1" applyAlignment="1" applyProtection="1">
      <alignment horizontal="center" vertical="center" wrapText="1"/>
      <protection/>
    </xf>
    <xf numFmtId="49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NumberFormat="1" applyFont="1" applyAlignment="1" applyProtection="1">
      <alignment horizontal="center" vertical="center"/>
      <protection/>
    </xf>
    <xf numFmtId="4" fontId="3" fillId="34" borderId="59" xfId="0" applyNumberFormat="1" applyFont="1" applyFill="1" applyBorder="1" applyAlignment="1" applyProtection="1">
      <alignment horizontal="center" vertical="center" wrapText="1"/>
      <protection/>
    </xf>
    <xf numFmtId="4" fontId="3" fillId="34" borderId="60" xfId="0" applyNumberFormat="1" applyFont="1" applyFill="1" applyBorder="1" applyAlignment="1" applyProtection="1">
      <alignment horizontal="center" vertical="center" wrapText="1"/>
      <protection/>
    </xf>
    <xf numFmtId="4" fontId="3" fillId="34" borderId="61" xfId="0" applyNumberFormat="1" applyFont="1" applyFill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vertical="center"/>
      <protection/>
    </xf>
    <xf numFmtId="49" fontId="3" fillId="34" borderId="19" xfId="0" applyNumberFormat="1" applyFont="1" applyFill="1" applyBorder="1" applyAlignment="1" applyProtection="1">
      <alignment vertical="center"/>
      <protection/>
    </xf>
    <xf numFmtId="49" fontId="3" fillId="34" borderId="63" xfId="0" applyNumberFormat="1" applyFont="1" applyFill="1" applyBorder="1" applyAlignment="1" applyProtection="1">
      <alignment vertical="center"/>
      <protection/>
    </xf>
    <xf numFmtId="49" fontId="3" fillId="34" borderId="21" xfId="0" applyNumberFormat="1" applyFont="1" applyFill="1" applyBorder="1" applyAlignment="1" applyProtection="1">
      <alignment vertical="center"/>
      <protection/>
    </xf>
    <xf numFmtId="49" fontId="3" fillId="34" borderId="20" xfId="0" applyNumberFormat="1" applyFont="1" applyFill="1" applyBorder="1" applyAlignment="1" applyProtection="1">
      <alignment vertical="center"/>
      <protection/>
    </xf>
    <xf numFmtId="49" fontId="3" fillId="34" borderId="2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8"/>
  <sheetViews>
    <sheetView showGridLines="0" tabSelected="1" zoomScalePageLayoutView="0" workbookViewId="0" topLeftCell="A1">
      <selection activeCell="S134" sqref="S134"/>
    </sheetView>
  </sheetViews>
  <sheetFormatPr defaultColWidth="9.140625" defaultRowHeight="12.75"/>
  <cols>
    <col min="1" max="1" width="2.421875" style="4" customWidth="1"/>
    <col min="2" max="3" width="2.57421875" style="4" customWidth="1"/>
    <col min="4" max="4" width="48.421875" style="4" customWidth="1"/>
    <col min="5" max="5" width="12.8515625" style="4" customWidth="1"/>
    <col min="6" max="11" width="13.7109375" style="4" customWidth="1"/>
    <col min="12" max="12" width="1.421875" style="4" customWidth="1"/>
    <col min="13" max="14" width="9.140625" style="4" customWidth="1"/>
    <col min="15" max="16384" width="9.140625" style="4" customWidth="1"/>
  </cols>
  <sheetData>
    <row r="1" spans="1:12" ht="26.25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3"/>
    </row>
    <row r="2" spans="1:12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3"/>
    </row>
    <row r="3" spans="1:12" ht="18.75" customHeight="1">
      <c r="A3" s="211" t="s">
        <v>177</v>
      </c>
      <c r="B3" s="7"/>
      <c r="C3" s="7"/>
      <c r="D3" s="7"/>
      <c r="E3" s="8"/>
      <c r="F3" s="8"/>
      <c r="G3" s="8"/>
      <c r="H3" s="8"/>
      <c r="I3" s="8"/>
      <c r="J3" s="8"/>
      <c r="K3" s="9"/>
      <c r="L3" s="3"/>
    </row>
    <row r="4" spans="1:12" ht="18.75" customHeight="1">
      <c r="A4" s="10"/>
      <c r="B4" s="10"/>
      <c r="C4" s="10"/>
      <c r="D4" s="10"/>
      <c r="E4" s="11"/>
      <c r="F4" s="11"/>
      <c r="G4" s="12"/>
      <c r="H4" s="12"/>
      <c r="I4" s="12"/>
      <c r="J4" s="12"/>
      <c r="K4" s="13"/>
      <c r="L4" s="3"/>
    </row>
    <row r="5" spans="1:12" ht="18.75" customHeight="1">
      <c r="A5" s="1" t="s">
        <v>0</v>
      </c>
      <c r="B5" s="10"/>
      <c r="C5" s="10"/>
      <c r="D5" s="10"/>
      <c r="E5" s="11"/>
      <c r="F5" s="11"/>
      <c r="G5" s="12"/>
      <c r="H5" s="12"/>
      <c r="I5" s="12"/>
      <c r="J5" s="12"/>
      <c r="K5" s="14"/>
      <c r="L5" s="15"/>
    </row>
    <row r="6" spans="1:12" ht="15">
      <c r="A6" s="16"/>
      <c r="B6" s="2"/>
      <c r="C6" s="17" t="s">
        <v>1</v>
      </c>
      <c r="D6" s="18"/>
      <c r="E6" s="11"/>
      <c r="F6" s="11"/>
      <c r="G6" s="12"/>
      <c r="H6" s="12"/>
      <c r="I6" s="12"/>
      <c r="J6" s="12"/>
      <c r="K6" s="12"/>
      <c r="L6" s="3"/>
    </row>
    <row r="7" spans="1:12" ht="6" customHeight="1">
      <c r="A7" s="16"/>
      <c r="B7" s="19"/>
      <c r="C7" s="20"/>
      <c r="D7" s="10"/>
      <c r="E7" s="11"/>
      <c r="F7" s="11"/>
      <c r="G7" s="12"/>
      <c r="H7" s="12"/>
      <c r="I7" s="12"/>
      <c r="J7" s="12"/>
      <c r="K7" s="12"/>
      <c r="L7" s="3"/>
    </row>
    <row r="8" spans="1:12" ht="15">
      <c r="A8" s="16"/>
      <c r="B8" s="2"/>
      <c r="C8" s="21" t="s">
        <v>2</v>
      </c>
      <c r="D8" s="22"/>
      <c r="E8" s="11"/>
      <c r="F8" s="11"/>
      <c r="G8" s="12"/>
      <c r="H8" s="12"/>
      <c r="I8" s="12"/>
      <c r="J8" s="12"/>
      <c r="K8" s="12"/>
      <c r="L8" s="3"/>
    </row>
    <row r="9" spans="1:12" ht="18.75" customHeight="1" thickBot="1">
      <c r="A9" s="23"/>
      <c r="B9" s="23"/>
      <c r="C9" s="23"/>
      <c r="D9" s="23"/>
      <c r="E9" s="23"/>
      <c r="F9" s="23"/>
      <c r="G9" s="24"/>
      <c r="H9" s="24"/>
      <c r="I9" s="24"/>
      <c r="J9" s="24"/>
      <c r="K9" s="24"/>
      <c r="L9" s="3"/>
    </row>
    <row r="10" spans="1:12" ht="18" customHeight="1">
      <c r="A10" s="220" t="s">
        <v>182</v>
      </c>
      <c r="B10" s="221"/>
      <c r="C10" s="221"/>
      <c r="D10" s="222"/>
      <c r="E10" s="214" t="s">
        <v>4</v>
      </c>
      <c r="F10" s="36" t="s">
        <v>181</v>
      </c>
      <c r="G10" s="217" t="s">
        <v>178</v>
      </c>
      <c r="H10" s="218"/>
      <c r="I10" s="219"/>
      <c r="J10" s="31" t="s">
        <v>3</v>
      </c>
      <c r="K10" s="31" t="s">
        <v>3</v>
      </c>
      <c r="L10" s="25"/>
    </row>
    <row r="11" spans="1:12" ht="30.75" thickBot="1">
      <c r="A11" s="223"/>
      <c r="B11" s="224"/>
      <c r="C11" s="224"/>
      <c r="D11" s="225"/>
      <c r="E11" s="215"/>
      <c r="F11" s="37" t="s">
        <v>175</v>
      </c>
      <c r="G11" s="38" t="s">
        <v>5</v>
      </c>
      <c r="H11" s="39" t="s">
        <v>6</v>
      </c>
      <c r="I11" s="40" t="s">
        <v>7</v>
      </c>
      <c r="J11" s="41" t="s">
        <v>179</v>
      </c>
      <c r="K11" s="41" t="s">
        <v>180</v>
      </c>
      <c r="L11" s="25"/>
    </row>
    <row r="12" spans="1:12" ht="15.75" thickTop="1">
      <c r="A12" s="175" t="s">
        <v>8</v>
      </c>
      <c r="B12" s="176" t="s">
        <v>9</v>
      </c>
      <c r="C12" s="177"/>
      <c r="D12" s="178"/>
      <c r="E12" s="123" t="s">
        <v>10</v>
      </c>
      <c r="F12" s="61"/>
      <c r="G12" s="62"/>
      <c r="H12" s="63"/>
      <c r="I12" s="64"/>
      <c r="J12" s="65"/>
      <c r="K12" s="65"/>
      <c r="L12" s="25"/>
    </row>
    <row r="13" spans="1:12" ht="12.75">
      <c r="A13" s="42"/>
      <c r="B13" s="43" t="s">
        <v>11</v>
      </c>
      <c r="C13" s="44" t="s">
        <v>174</v>
      </c>
      <c r="D13" s="136"/>
      <c r="E13" s="124" t="s">
        <v>10</v>
      </c>
      <c r="F13" s="61"/>
      <c r="G13" s="62"/>
      <c r="H13" s="63"/>
      <c r="I13" s="64"/>
      <c r="J13" s="65"/>
      <c r="K13" s="65"/>
      <c r="L13" s="25"/>
    </row>
    <row r="14" spans="1:12" ht="12.75">
      <c r="A14" s="42"/>
      <c r="B14" s="45"/>
      <c r="C14" s="44"/>
      <c r="D14" s="136" t="s">
        <v>12</v>
      </c>
      <c r="E14" s="125">
        <v>8011</v>
      </c>
      <c r="F14" s="153"/>
      <c r="G14" s="66"/>
      <c r="H14" s="67"/>
      <c r="I14" s="68">
        <f aca="true" t="shared" si="0" ref="I14:I19">G14+H14</f>
        <v>0</v>
      </c>
      <c r="J14" s="69"/>
      <c r="K14" s="69"/>
      <c r="L14" s="25"/>
    </row>
    <row r="15" spans="1:12" ht="15" customHeight="1">
      <c r="A15" s="42"/>
      <c r="B15" s="45"/>
      <c r="C15" s="44"/>
      <c r="D15" s="136" t="s">
        <v>171</v>
      </c>
      <c r="E15" s="126">
        <v>8012</v>
      </c>
      <c r="F15" s="153"/>
      <c r="G15" s="66"/>
      <c r="H15" s="67"/>
      <c r="I15" s="68">
        <f t="shared" si="0"/>
        <v>0</v>
      </c>
      <c r="J15" s="69"/>
      <c r="K15" s="69"/>
      <c r="L15" s="25"/>
    </row>
    <row r="16" spans="1:12" ht="15" customHeight="1">
      <c r="A16" s="42"/>
      <c r="B16" s="45"/>
      <c r="C16" s="44"/>
      <c r="D16" s="136" t="s">
        <v>13</v>
      </c>
      <c r="E16" s="127">
        <v>8019</v>
      </c>
      <c r="F16" s="154"/>
      <c r="G16" s="66"/>
      <c r="H16" s="67"/>
      <c r="I16" s="68">
        <f t="shared" si="0"/>
        <v>0</v>
      </c>
      <c r="J16" s="69"/>
      <c r="K16" s="69"/>
      <c r="L16" s="25"/>
    </row>
    <row r="17" spans="1:12" ht="15" customHeight="1">
      <c r="A17" s="42"/>
      <c r="B17" s="45"/>
      <c r="C17" s="44"/>
      <c r="D17" s="136" t="s">
        <v>14</v>
      </c>
      <c r="E17" s="127" t="s">
        <v>15</v>
      </c>
      <c r="F17" s="154"/>
      <c r="G17" s="66"/>
      <c r="H17" s="67"/>
      <c r="I17" s="68">
        <f t="shared" si="0"/>
        <v>0</v>
      </c>
      <c r="J17" s="69"/>
      <c r="K17" s="69"/>
      <c r="L17" s="25"/>
    </row>
    <row r="18" spans="1:12" ht="15" customHeight="1">
      <c r="A18" s="42"/>
      <c r="B18" s="45"/>
      <c r="C18" s="44"/>
      <c r="D18" s="136" t="s">
        <v>16</v>
      </c>
      <c r="E18" s="127" t="s">
        <v>17</v>
      </c>
      <c r="F18" s="154"/>
      <c r="G18" s="66"/>
      <c r="H18" s="67"/>
      <c r="I18" s="68">
        <f t="shared" si="0"/>
        <v>0</v>
      </c>
      <c r="J18" s="69"/>
      <c r="K18" s="69"/>
      <c r="L18" s="25"/>
    </row>
    <row r="19" spans="1:12" ht="15" customHeight="1">
      <c r="A19" s="42"/>
      <c r="B19" s="45"/>
      <c r="C19" s="44"/>
      <c r="D19" s="136" t="s">
        <v>18</v>
      </c>
      <c r="E19" s="127" t="s">
        <v>19</v>
      </c>
      <c r="F19" s="154"/>
      <c r="G19" s="66"/>
      <c r="H19" s="67"/>
      <c r="I19" s="68">
        <f t="shared" si="0"/>
        <v>0</v>
      </c>
      <c r="J19" s="69"/>
      <c r="K19" s="69"/>
      <c r="L19" s="25"/>
    </row>
    <row r="20" spans="1:12" ht="15" customHeight="1">
      <c r="A20" s="42"/>
      <c r="B20" s="45"/>
      <c r="C20" s="46"/>
      <c r="D20" s="136" t="s">
        <v>20</v>
      </c>
      <c r="E20" s="128"/>
      <c r="F20" s="155"/>
      <c r="G20" s="71"/>
      <c r="H20" s="72"/>
      <c r="I20" s="73"/>
      <c r="J20" s="70"/>
      <c r="K20" s="70"/>
      <c r="L20" s="25"/>
    </row>
    <row r="21" spans="1:12" ht="15" customHeight="1">
      <c r="A21" s="42"/>
      <c r="B21" s="45"/>
      <c r="C21" s="44"/>
      <c r="D21" s="136" t="s">
        <v>21</v>
      </c>
      <c r="E21" s="125">
        <v>8092</v>
      </c>
      <c r="F21" s="156"/>
      <c r="G21" s="66"/>
      <c r="H21" s="67"/>
      <c r="I21" s="68">
        <f>G21+H21</f>
        <v>0</v>
      </c>
      <c r="J21" s="69"/>
      <c r="K21" s="69"/>
      <c r="L21" s="25"/>
    </row>
    <row r="22" spans="1:12" ht="15" customHeight="1">
      <c r="A22" s="42"/>
      <c r="B22" s="45"/>
      <c r="C22" s="44"/>
      <c r="D22" s="136" t="s">
        <v>40</v>
      </c>
      <c r="E22" s="125">
        <v>8096</v>
      </c>
      <c r="F22" s="156"/>
      <c r="G22" s="66"/>
      <c r="H22" s="67"/>
      <c r="I22" s="68">
        <f>G22+H22</f>
        <v>0</v>
      </c>
      <c r="J22" s="69"/>
      <c r="K22" s="69"/>
      <c r="L22" s="25"/>
    </row>
    <row r="23" spans="1:12" ht="15" customHeight="1">
      <c r="A23" s="42"/>
      <c r="B23" s="45"/>
      <c r="C23" s="44"/>
      <c r="D23" s="136" t="s">
        <v>22</v>
      </c>
      <c r="E23" s="129" t="s">
        <v>23</v>
      </c>
      <c r="F23" s="156"/>
      <c r="G23" s="66"/>
      <c r="H23" s="67"/>
      <c r="I23" s="68">
        <f>G23+H23</f>
        <v>0</v>
      </c>
      <c r="J23" s="69"/>
      <c r="K23" s="69"/>
      <c r="L23" s="25"/>
    </row>
    <row r="24" spans="1:12" ht="15" customHeight="1">
      <c r="A24" s="42"/>
      <c r="B24" s="45"/>
      <c r="C24" s="44"/>
      <c r="D24" s="136" t="s">
        <v>173</v>
      </c>
      <c r="E24" s="128" t="s">
        <v>10</v>
      </c>
      <c r="F24" s="74">
        <f>SUM((F14:F19),(F21:F23))</f>
        <v>0</v>
      </c>
      <c r="G24" s="75">
        <f>SUM((G14:G19),(G21:G23))</f>
        <v>0</v>
      </c>
      <c r="H24" s="76">
        <f>SUM((H14:H19),(H21:H23))</f>
        <v>0</v>
      </c>
      <c r="I24" s="77">
        <f>G24+H24</f>
        <v>0</v>
      </c>
      <c r="J24" s="74">
        <f>SUM((J14:J19),(J21:J23))</f>
        <v>0</v>
      </c>
      <c r="K24" s="74">
        <f>SUM((K14:K19),(K21:K23))</f>
        <v>0</v>
      </c>
      <c r="L24" s="25"/>
    </row>
    <row r="25" spans="1:12" ht="12.75">
      <c r="A25" s="42"/>
      <c r="B25" s="45"/>
      <c r="C25" s="44"/>
      <c r="D25" s="136"/>
      <c r="E25" s="124" t="s">
        <v>10</v>
      </c>
      <c r="F25" s="61"/>
      <c r="G25" s="78"/>
      <c r="H25" s="79"/>
      <c r="I25" s="80"/>
      <c r="J25" s="81"/>
      <c r="K25" s="81"/>
      <c r="L25" s="25"/>
    </row>
    <row r="26" spans="1:12" ht="12.75">
      <c r="A26" s="42"/>
      <c r="B26" s="43" t="s">
        <v>24</v>
      </c>
      <c r="C26" s="29" t="s">
        <v>183</v>
      </c>
      <c r="D26" s="136"/>
      <c r="E26" s="124" t="s">
        <v>10</v>
      </c>
      <c r="F26" s="61"/>
      <c r="G26" s="62"/>
      <c r="H26" s="82"/>
      <c r="I26" s="64"/>
      <c r="J26" s="65"/>
      <c r="K26" s="65"/>
      <c r="L26" s="25"/>
    </row>
    <row r="27" spans="1:12" ht="15" customHeight="1">
      <c r="A27" s="42"/>
      <c r="B27" s="44"/>
      <c r="C27" s="44"/>
      <c r="D27" s="136" t="s">
        <v>25</v>
      </c>
      <c r="E27" s="130">
        <v>8290</v>
      </c>
      <c r="F27" s="156"/>
      <c r="G27" s="66"/>
      <c r="H27" s="67"/>
      <c r="I27" s="68">
        <f>G27+H27</f>
        <v>0</v>
      </c>
      <c r="J27" s="69"/>
      <c r="K27" s="69"/>
      <c r="L27" s="25"/>
    </row>
    <row r="28" spans="1:12" ht="15" customHeight="1">
      <c r="A28" s="42"/>
      <c r="B28" s="44"/>
      <c r="C28" s="44"/>
      <c r="D28" s="136" t="s">
        <v>26</v>
      </c>
      <c r="E28" s="127" t="s">
        <v>27</v>
      </c>
      <c r="F28" s="156"/>
      <c r="G28" s="66"/>
      <c r="H28" s="67"/>
      <c r="I28" s="68">
        <f>G28+H28</f>
        <v>0</v>
      </c>
      <c r="J28" s="69"/>
      <c r="K28" s="69"/>
      <c r="L28" s="25"/>
    </row>
    <row r="29" spans="1:12" ht="15" customHeight="1">
      <c r="A29" s="42"/>
      <c r="B29" s="44"/>
      <c r="C29" s="44"/>
      <c r="D29" s="136" t="s">
        <v>28</v>
      </c>
      <c r="E29" s="128">
        <v>8220</v>
      </c>
      <c r="F29" s="156"/>
      <c r="G29" s="66"/>
      <c r="H29" s="67"/>
      <c r="I29" s="68">
        <f>G29+H29</f>
        <v>0</v>
      </c>
      <c r="J29" s="69"/>
      <c r="K29" s="69"/>
      <c r="L29" s="25"/>
    </row>
    <row r="30" spans="1:12" ht="24" customHeight="1">
      <c r="A30" s="42"/>
      <c r="B30" s="44"/>
      <c r="C30" s="44"/>
      <c r="D30" s="136" t="s">
        <v>29</v>
      </c>
      <c r="E30" s="152" t="s">
        <v>185</v>
      </c>
      <c r="F30" s="156"/>
      <c r="G30" s="66"/>
      <c r="H30" s="67"/>
      <c r="I30" s="68">
        <f>G30+H30</f>
        <v>0</v>
      </c>
      <c r="J30" s="69"/>
      <c r="K30" s="69"/>
      <c r="L30" s="25"/>
    </row>
    <row r="31" spans="1:12" ht="15" customHeight="1">
      <c r="A31" s="42"/>
      <c r="B31" s="44"/>
      <c r="C31" s="44"/>
      <c r="D31" s="136" t="s">
        <v>30</v>
      </c>
      <c r="E31" s="128" t="s">
        <v>10</v>
      </c>
      <c r="F31" s="74">
        <f>SUM(F27:F30)</f>
        <v>0</v>
      </c>
      <c r="G31" s="75">
        <f>SUM(G27:G30)</f>
        <v>0</v>
      </c>
      <c r="H31" s="76">
        <f>SUM(H27:H30)</f>
        <v>0</v>
      </c>
      <c r="I31" s="77">
        <f>G31+H31</f>
        <v>0</v>
      </c>
      <c r="J31" s="74">
        <f>SUM(J27:J30)</f>
        <v>0</v>
      </c>
      <c r="K31" s="74">
        <f>SUM(K27:K30)</f>
        <v>0</v>
      </c>
      <c r="L31" s="25"/>
    </row>
    <row r="32" spans="1:12" ht="12.75">
      <c r="A32" s="42"/>
      <c r="B32" s="44"/>
      <c r="C32" s="44"/>
      <c r="D32" s="136"/>
      <c r="E32" s="124" t="s">
        <v>10</v>
      </c>
      <c r="F32" s="61"/>
      <c r="G32" s="78"/>
      <c r="H32" s="79"/>
      <c r="I32" s="80"/>
      <c r="J32" s="81"/>
      <c r="K32" s="81"/>
      <c r="L32" s="25"/>
    </row>
    <row r="33" spans="1:12" ht="12.75">
      <c r="A33" s="47"/>
      <c r="B33" s="43" t="s">
        <v>31</v>
      </c>
      <c r="C33" s="44" t="s">
        <v>32</v>
      </c>
      <c r="D33" s="136"/>
      <c r="E33" s="124" t="s">
        <v>10</v>
      </c>
      <c r="F33" s="61"/>
      <c r="G33" s="62"/>
      <c r="H33" s="82"/>
      <c r="I33" s="64"/>
      <c r="J33" s="65"/>
      <c r="K33" s="65"/>
      <c r="L33" s="25"/>
    </row>
    <row r="34" spans="1:12" ht="27" customHeight="1">
      <c r="A34" s="47"/>
      <c r="B34" s="43"/>
      <c r="C34" s="44"/>
      <c r="D34" s="150" t="s">
        <v>184</v>
      </c>
      <c r="E34" s="130" t="s">
        <v>172</v>
      </c>
      <c r="F34" s="83"/>
      <c r="G34" s="84"/>
      <c r="H34" s="85"/>
      <c r="I34" s="86">
        <f>G34+H34</f>
        <v>0</v>
      </c>
      <c r="J34" s="83"/>
      <c r="K34" s="83"/>
      <c r="L34" s="25"/>
    </row>
    <row r="35" spans="1:12" ht="15" customHeight="1">
      <c r="A35" s="47"/>
      <c r="B35" s="43"/>
      <c r="C35" s="44"/>
      <c r="D35" s="136" t="s">
        <v>33</v>
      </c>
      <c r="E35" s="128" t="s">
        <v>34</v>
      </c>
      <c r="F35" s="156"/>
      <c r="G35" s="66"/>
      <c r="H35" s="67"/>
      <c r="I35" s="68">
        <f>G35+H35</f>
        <v>0</v>
      </c>
      <c r="J35" s="69"/>
      <c r="K35" s="69"/>
      <c r="L35" s="25"/>
    </row>
    <row r="36" spans="1:12" ht="15" customHeight="1">
      <c r="A36" s="47"/>
      <c r="B36" s="44"/>
      <c r="C36" s="44"/>
      <c r="D36" s="136" t="s">
        <v>35</v>
      </c>
      <c r="E36" s="126" t="s">
        <v>36</v>
      </c>
      <c r="F36" s="156"/>
      <c r="G36" s="66"/>
      <c r="H36" s="67"/>
      <c r="I36" s="68">
        <f>G36+H36</f>
        <v>0</v>
      </c>
      <c r="J36" s="69"/>
      <c r="K36" s="69"/>
      <c r="L36" s="25"/>
    </row>
    <row r="37" spans="1:12" ht="15" customHeight="1">
      <c r="A37" s="47"/>
      <c r="B37" s="44"/>
      <c r="C37" s="44"/>
      <c r="D37" s="138" t="s">
        <v>37</v>
      </c>
      <c r="E37" s="128" t="s">
        <v>10</v>
      </c>
      <c r="F37" s="74">
        <f>SUM(F34:F36)</f>
        <v>0</v>
      </c>
      <c r="G37" s="75">
        <f>SUM(G34:G36)</f>
        <v>0</v>
      </c>
      <c r="H37" s="76">
        <f>SUM(H34:H36)</f>
        <v>0</v>
      </c>
      <c r="I37" s="77">
        <f>G37+H37</f>
        <v>0</v>
      </c>
      <c r="J37" s="74">
        <f>SUM(J34:J36)</f>
        <v>0</v>
      </c>
      <c r="K37" s="74">
        <f>SUM(K34:K36)</f>
        <v>0</v>
      </c>
      <c r="L37" s="25"/>
    </row>
    <row r="38" spans="1:12" ht="12.75">
      <c r="A38" s="47"/>
      <c r="B38" s="44"/>
      <c r="C38" s="44"/>
      <c r="D38" s="138"/>
      <c r="E38" s="124" t="s">
        <v>10</v>
      </c>
      <c r="F38" s="81"/>
      <c r="G38" s="78"/>
      <c r="H38" s="79"/>
      <c r="I38" s="80"/>
      <c r="J38" s="81"/>
      <c r="K38" s="81"/>
      <c r="L38" s="25"/>
    </row>
    <row r="39" spans="1:12" ht="12.75">
      <c r="A39" s="47"/>
      <c r="B39" s="43" t="s">
        <v>38</v>
      </c>
      <c r="C39" s="44" t="s">
        <v>39</v>
      </c>
      <c r="D39" s="136"/>
      <c r="E39" s="124" t="s">
        <v>10</v>
      </c>
      <c r="F39" s="65"/>
      <c r="G39" s="62"/>
      <c r="H39" s="82"/>
      <c r="I39" s="64"/>
      <c r="J39" s="65"/>
      <c r="K39" s="65"/>
      <c r="L39" s="25"/>
    </row>
    <row r="40" spans="1:12" ht="15" customHeight="1">
      <c r="A40" s="47"/>
      <c r="B40" s="44"/>
      <c r="C40" s="44"/>
      <c r="D40" s="136" t="s">
        <v>41</v>
      </c>
      <c r="E40" s="126" t="s">
        <v>42</v>
      </c>
      <c r="F40" s="69"/>
      <c r="G40" s="66"/>
      <c r="H40" s="67"/>
      <c r="I40" s="68">
        <f>G40+H40</f>
        <v>0</v>
      </c>
      <c r="J40" s="69"/>
      <c r="K40" s="69"/>
      <c r="L40" s="25"/>
    </row>
    <row r="41" spans="1:12" ht="15" customHeight="1">
      <c r="A41" s="47"/>
      <c r="B41" s="44"/>
      <c r="C41" s="44"/>
      <c r="D41" s="136" t="s">
        <v>43</v>
      </c>
      <c r="E41" s="128" t="s">
        <v>10</v>
      </c>
      <c r="F41" s="74">
        <f>SUM(F40:F40)</f>
        <v>0</v>
      </c>
      <c r="G41" s="75">
        <f>SUM(G40:G40)</f>
        <v>0</v>
      </c>
      <c r="H41" s="76">
        <f>SUM(H40:H40)</f>
        <v>0</v>
      </c>
      <c r="I41" s="77">
        <f>G41+H41</f>
        <v>0</v>
      </c>
      <c r="J41" s="74">
        <f>SUM(J40:J40)</f>
        <v>0</v>
      </c>
      <c r="K41" s="74">
        <f>SUM(K40:K40)</f>
        <v>0</v>
      </c>
      <c r="L41" s="25"/>
    </row>
    <row r="42" spans="1:12" ht="12.75">
      <c r="A42" s="47"/>
      <c r="B42" s="44"/>
      <c r="C42" s="44" t="s">
        <v>10</v>
      </c>
      <c r="D42" s="136" t="s">
        <v>10</v>
      </c>
      <c r="E42" s="124" t="s">
        <v>10</v>
      </c>
      <c r="F42" s="81"/>
      <c r="G42" s="78"/>
      <c r="H42" s="79"/>
      <c r="I42" s="80"/>
      <c r="J42" s="81"/>
      <c r="K42" s="81"/>
      <c r="L42" s="25"/>
    </row>
    <row r="43" spans="1:12" s="122" customFormat="1" ht="18">
      <c r="A43" s="166"/>
      <c r="B43" s="167" t="s">
        <v>44</v>
      </c>
      <c r="C43" s="168" t="s">
        <v>45</v>
      </c>
      <c r="D43" s="169"/>
      <c r="E43" s="170" t="s">
        <v>10</v>
      </c>
      <c r="F43" s="171">
        <f>SUM(F24,F31,F37,F41)</f>
        <v>0</v>
      </c>
      <c r="G43" s="172">
        <f>SUM(G24,G31,G37,G41)</f>
        <v>0</v>
      </c>
      <c r="H43" s="173">
        <f>SUM(H24,H31,H37,H41)</f>
        <v>0</v>
      </c>
      <c r="I43" s="174">
        <f>G43+H43</f>
        <v>0</v>
      </c>
      <c r="J43" s="171">
        <f>SUM(J24,J31,J37,J41)</f>
        <v>0</v>
      </c>
      <c r="K43" s="171">
        <f>SUM(K24,K31,K37,K41)</f>
        <v>0</v>
      </c>
      <c r="L43" s="121"/>
    </row>
    <row r="44" spans="1:12" ht="15">
      <c r="A44" s="28"/>
      <c r="B44" s="27"/>
      <c r="C44" s="26"/>
      <c r="D44" s="135"/>
      <c r="E44" s="124" t="s">
        <v>10</v>
      </c>
      <c r="F44" s="65"/>
      <c r="G44" s="78"/>
      <c r="H44" s="79"/>
      <c r="I44" s="64"/>
      <c r="J44" s="65"/>
      <c r="K44" s="65"/>
      <c r="L44" s="25"/>
    </row>
    <row r="45" spans="1:12" ht="15">
      <c r="A45" s="179" t="s">
        <v>46</v>
      </c>
      <c r="B45" s="180" t="s">
        <v>47</v>
      </c>
      <c r="C45" s="181"/>
      <c r="D45" s="182"/>
      <c r="E45" s="124" t="s">
        <v>10</v>
      </c>
      <c r="F45" s="65"/>
      <c r="G45" s="62"/>
      <c r="H45" s="82"/>
      <c r="I45" s="64"/>
      <c r="J45" s="65"/>
      <c r="K45" s="65"/>
      <c r="L45" s="25"/>
    </row>
    <row r="46" spans="1:12" ht="12.75">
      <c r="A46" s="47"/>
      <c r="B46" s="43" t="s">
        <v>11</v>
      </c>
      <c r="C46" s="44" t="s">
        <v>48</v>
      </c>
      <c r="D46" s="136"/>
      <c r="E46" s="124" t="s">
        <v>10</v>
      </c>
      <c r="F46" s="65"/>
      <c r="G46" s="62"/>
      <c r="H46" s="82"/>
      <c r="I46" s="64"/>
      <c r="J46" s="65"/>
      <c r="K46" s="65"/>
      <c r="L46" s="25"/>
    </row>
    <row r="47" spans="1:12" ht="15" customHeight="1">
      <c r="A47" s="47"/>
      <c r="B47" s="44"/>
      <c r="C47" s="44"/>
      <c r="D47" s="137" t="s">
        <v>154</v>
      </c>
      <c r="E47" s="131">
        <v>1100</v>
      </c>
      <c r="F47" s="69"/>
      <c r="G47" s="66"/>
      <c r="H47" s="67"/>
      <c r="I47" s="68">
        <f>G47+H47</f>
        <v>0</v>
      </c>
      <c r="J47" s="69"/>
      <c r="K47" s="69"/>
      <c r="L47" s="25"/>
    </row>
    <row r="48" spans="1:12" ht="15" customHeight="1">
      <c r="A48" s="47"/>
      <c r="B48" s="44"/>
      <c r="C48" s="44"/>
      <c r="D48" s="136" t="s">
        <v>49</v>
      </c>
      <c r="E48" s="132">
        <v>1200</v>
      </c>
      <c r="F48" s="69"/>
      <c r="G48" s="66"/>
      <c r="H48" s="67"/>
      <c r="I48" s="68">
        <f>G48+H48</f>
        <v>0</v>
      </c>
      <c r="J48" s="69"/>
      <c r="K48" s="69"/>
      <c r="L48" s="25"/>
    </row>
    <row r="49" spans="1:12" ht="15" customHeight="1">
      <c r="A49" s="47"/>
      <c r="B49" s="44"/>
      <c r="C49" s="44"/>
      <c r="D49" s="136" t="s">
        <v>50</v>
      </c>
      <c r="E49" s="133">
        <v>1300</v>
      </c>
      <c r="F49" s="69"/>
      <c r="G49" s="66"/>
      <c r="H49" s="67"/>
      <c r="I49" s="68">
        <f>G49+H49</f>
        <v>0</v>
      </c>
      <c r="J49" s="69"/>
      <c r="K49" s="69"/>
      <c r="L49" s="25"/>
    </row>
    <row r="50" spans="1:12" ht="15" customHeight="1">
      <c r="A50" s="47"/>
      <c r="B50" s="44"/>
      <c r="C50" s="44"/>
      <c r="D50" s="136" t="s">
        <v>51</v>
      </c>
      <c r="E50" s="132">
        <v>1900</v>
      </c>
      <c r="F50" s="69"/>
      <c r="G50" s="66"/>
      <c r="H50" s="67"/>
      <c r="I50" s="68">
        <f>G50+H50</f>
        <v>0</v>
      </c>
      <c r="J50" s="69"/>
      <c r="K50" s="69"/>
      <c r="L50" s="25"/>
    </row>
    <row r="51" spans="1:12" ht="15" customHeight="1">
      <c r="A51" s="47"/>
      <c r="B51" s="44"/>
      <c r="C51" s="44"/>
      <c r="D51" s="136" t="s">
        <v>52</v>
      </c>
      <c r="E51" s="128" t="s">
        <v>10</v>
      </c>
      <c r="F51" s="74">
        <f>SUM(F47:F50)</f>
        <v>0</v>
      </c>
      <c r="G51" s="75">
        <f>SUM(G47:G50)</f>
        <v>0</v>
      </c>
      <c r="H51" s="76">
        <f>SUM(H47:H50)</f>
        <v>0</v>
      </c>
      <c r="I51" s="77">
        <f>G51+H51</f>
        <v>0</v>
      </c>
      <c r="J51" s="74">
        <f>SUM(J47:J50)</f>
        <v>0</v>
      </c>
      <c r="K51" s="74">
        <f>SUM(K47:K50)</f>
        <v>0</v>
      </c>
      <c r="L51" s="25"/>
    </row>
    <row r="52" spans="1:12" ht="12.75">
      <c r="A52" s="49"/>
      <c r="B52" s="48"/>
      <c r="C52" s="48"/>
      <c r="D52" s="138"/>
      <c r="E52" s="124" t="s">
        <v>10</v>
      </c>
      <c r="F52" s="81"/>
      <c r="G52" s="78"/>
      <c r="H52" s="79"/>
      <c r="I52" s="80"/>
      <c r="J52" s="81"/>
      <c r="K52" s="81"/>
      <c r="L52" s="25"/>
    </row>
    <row r="53" spans="1:12" ht="12.75">
      <c r="A53" s="49"/>
      <c r="B53" s="50" t="s">
        <v>24</v>
      </c>
      <c r="C53" s="48" t="s">
        <v>53</v>
      </c>
      <c r="D53" s="138"/>
      <c r="E53" s="124" t="s">
        <v>10</v>
      </c>
      <c r="F53" s="65"/>
      <c r="G53" s="62"/>
      <c r="H53" s="82"/>
      <c r="I53" s="64"/>
      <c r="J53" s="65"/>
      <c r="K53" s="65"/>
      <c r="L53" s="25"/>
    </row>
    <row r="54" spans="1:12" ht="15" customHeight="1">
      <c r="A54" s="49"/>
      <c r="B54" s="50"/>
      <c r="C54" s="48"/>
      <c r="D54" s="139" t="s">
        <v>155</v>
      </c>
      <c r="E54" s="131">
        <v>2100</v>
      </c>
      <c r="F54" s="69"/>
      <c r="G54" s="66"/>
      <c r="H54" s="67"/>
      <c r="I54" s="68">
        <f aca="true" t="shared" si="1" ref="I54:I59">G54+H54</f>
        <v>0</v>
      </c>
      <c r="J54" s="69"/>
      <c r="K54" s="69"/>
      <c r="L54" s="25"/>
    </row>
    <row r="55" spans="1:12" ht="15" customHeight="1">
      <c r="A55" s="47"/>
      <c r="B55" s="44"/>
      <c r="C55" s="44"/>
      <c r="D55" s="136" t="s">
        <v>54</v>
      </c>
      <c r="E55" s="132">
        <v>2200</v>
      </c>
      <c r="F55" s="69"/>
      <c r="G55" s="66"/>
      <c r="H55" s="67"/>
      <c r="I55" s="68">
        <f t="shared" si="1"/>
        <v>0</v>
      </c>
      <c r="J55" s="69"/>
      <c r="K55" s="69"/>
      <c r="L55" s="25"/>
    </row>
    <row r="56" spans="1:12" ht="15" customHeight="1">
      <c r="A56" s="47"/>
      <c r="B56" s="44"/>
      <c r="C56" s="44"/>
      <c r="D56" s="136" t="s">
        <v>55</v>
      </c>
      <c r="E56" s="132">
        <v>2300</v>
      </c>
      <c r="F56" s="69"/>
      <c r="G56" s="66"/>
      <c r="H56" s="67"/>
      <c r="I56" s="68">
        <f t="shared" si="1"/>
        <v>0</v>
      </c>
      <c r="J56" s="69"/>
      <c r="K56" s="69"/>
      <c r="L56" s="25"/>
    </row>
    <row r="57" spans="1:12" ht="15" customHeight="1">
      <c r="A57" s="47"/>
      <c r="B57" s="44"/>
      <c r="C57" s="44"/>
      <c r="D57" s="136" t="s">
        <v>56</v>
      </c>
      <c r="E57" s="133">
        <v>2400</v>
      </c>
      <c r="F57" s="69"/>
      <c r="G57" s="66"/>
      <c r="H57" s="67"/>
      <c r="I57" s="68">
        <f t="shared" si="1"/>
        <v>0</v>
      </c>
      <c r="J57" s="69"/>
      <c r="K57" s="69"/>
      <c r="L57" s="25"/>
    </row>
    <row r="58" spans="1:12" ht="15" customHeight="1">
      <c r="A58" s="47"/>
      <c r="B58" s="44"/>
      <c r="C58" s="44"/>
      <c r="D58" s="136" t="s">
        <v>57</v>
      </c>
      <c r="E58" s="132">
        <v>2900</v>
      </c>
      <c r="F58" s="69"/>
      <c r="G58" s="66"/>
      <c r="H58" s="67"/>
      <c r="I58" s="68">
        <f t="shared" si="1"/>
        <v>0</v>
      </c>
      <c r="J58" s="69"/>
      <c r="K58" s="69"/>
      <c r="L58" s="25"/>
    </row>
    <row r="59" spans="1:12" ht="15" customHeight="1" thickBot="1">
      <c r="A59" s="52"/>
      <c r="B59" s="53"/>
      <c r="C59" s="53"/>
      <c r="D59" s="140" t="s">
        <v>58</v>
      </c>
      <c r="E59" s="134" t="s">
        <v>10</v>
      </c>
      <c r="F59" s="87">
        <f>SUM(F54:F58)</f>
        <v>0</v>
      </c>
      <c r="G59" s="88">
        <f>SUM(G54:G58)</f>
        <v>0</v>
      </c>
      <c r="H59" s="89">
        <f>SUM(H54:H58)</f>
        <v>0</v>
      </c>
      <c r="I59" s="90">
        <f t="shared" si="1"/>
        <v>0</v>
      </c>
      <c r="J59" s="87">
        <f>SUM(J54:J58)</f>
        <v>0</v>
      </c>
      <c r="K59" s="87">
        <f>SUM(K54:K58)</f>
        <v>0</v>
      </c>
      <c r="L59" s="25"/>
    </row>
    <row r="60" spans="1:12" ht="39.75" customHeight="1" thickBot="1">
      <c r="A60" s="30"/>
      <c r="B60" s="30"/>
      <c r="C60" s="30"/>
      <c r="D60" s="30"/>
      <c r="E60" s="30"/>
      <c r="F60" s="91"/>
      <c r="G60" s="91"/>
      <c r="H60" s="91"/>
      <c r="I60" s="91"/>
      <c r="J60" s="91"/>
      <c r="K60" s="91"/>
      <c r="L60" s="25"/>
    </row>
    <row r="61" spans="1:12" ht="18" customHeight="1">
      <c r="A61" s="220" t="s">
        <v>182</v>
      </c>
      <c r="B61" s="221"/>
      <c r="C61" s="221"/>
      <c r="D61" s="222"/>
      <c r="E61" s="214" t="s">
        <v>4</v>
      </c>
      <c r="F61" s="35" t="s">
        <v>181</v>
      </c>
      <c r="G61" s="217" t="str">
        <f>G10</f>
        <v>YEAR 1</v>
      </c>
      <c r="H61" s="218"/>
      <c r="I61" s="219"/>
      <c r="J61" s="31" t="s">
        <v>3</v>
      </c>
      <c r="K61" s="31" t="s">
        <v>3</v>
      </c>
      <c r="L61" s="25"/>
    </row>
    <row r="62" spans="1:12" ht="30.75" thickBot="1">
      <c r="A62" s="223"/>
      <c r="B62" s="224"/>
      <c r="C62" s="224"/>
      <c r="D62" s="225"/>
      <c r="E62" s="215"/>
      <c r="F62" s="37" t="s">
        <v>175</v>
      </c>
      <c r="G62" s="38" t="s">
        <v>5</v>
      </c>
      <c r="H62" s="39" t="s">
        <v>6</v>
      </c>
      <c r="I62" s="40" t="s">
        <v>7</v>
      </c>
      <c r="J62" s="41" t="str">
        <f>J11</f>
        <v>YEAR 2</v>
      </c>
      <c r="K62" s="41" t="str">
        <f>K11</f>
        <v>YEAR 3</v>
      </c>
      <c r="L62" s="25"/>
    </row>
    <row r="63" spans="1:12" ht="13.5" thickTop="1">
      <c r="A63" s="47"/>
      <c r="B63" s="43" t="s">
        <v>31</v>
      </c>
      <c r="C63" s="44" t="s">
        <v>59</v>
      </c>
      <c r="D63" s="136"/>
      <c r="E63" s="124" t="s">
        <v>10</v>
      </c>
      <c r="F63" s="61"/>
      <c r="G63" s="62"/>
      <c r="H63" s="82"/>
      <c r="I63" s="64"/>
      <c r="J63" s="65"/>
      <c r="K63" s="65"/>
      <c r="L63" s="25"/>
    </row>
    <row r="64" spans="1:12" ht="15" customHeight="1">
      <c r="A64" s="47"/>
      <c r="B64" s="44"/>
      <c r="C64" s="44"/>
      <c r="D64" s="144" t="s">
        <v>60</v>
      </c>
      <c r="E64" s="141" t="s">
        <v>61</v>
      </c>
      <c r="F64" s="69"/>
      <c r="G64" s="66"/>
      <c r="H64" s="67"/>
      <c r="I64" s="68">
        <f aca="true" t="shared" si="2" ref="I64:I73">G64+H64</f>
        <v>0</v>
      </c>
      <c r="J64" s="69"/>
      <c r="K64" s="69"/>
      <c r="L64" s="25"/>
    </row>
    <row r="65" spans="1:12" ht="15" customHeight="1">
      <c r="A65" s="47"/>
      <c r="B65" s="44"/>
      <c r="C65" s="44"/>
      <c r="D65" s="144" t="s">
        <v>62</v>
      </c>
      <c r="E65" s="142" t="s">
        <v>63</v>
      </c>
      <c r="F65" s="69"/>
      <c r="G65" s="66"/>
      <c r="H65" s="67"/>
      <c r="I65" s="68">
        <f t="shared" si="2"/>
        <v>0</v>
      </c>
      <c r="J65" s="69"/>
      <c r="K65" s="69"/>
      <c r="L65" s="25"/>
    </row>
    <row r="66" spans="1:12" ht="15" customHeight="1">
      <c r="A66" s="47"/>
      <c r="B66" s="44"/>
      <c r="C66" s="44"/>
      <c r="D66" s="144" t="s">
        <v>64</v>
      </c>
      <c r="E66" s="142" t="s">
        <v>65</v>
      </c>
      <c r="F66" s="69"/>
      <c r="G66" s="66"/>
      <c r="H66" s="67"/>
      <c r="I66" s="68">
        <f t="shared" si="2"/>
        <v>0</v>
      </c>
      <c r="J66" s="69"/>
      <c r="K66" s="69"/>
      <c r="L66" s="25"/>
    </row>
    <row r="67" spans="1:12" ht="15" customHeight="1">
      <c r="A67" s="47"/>
      <c r="B67" s="44"/>
      <c r="C67" s="44"/>
      <c r="D67" s="136" t="s">
        <v>66</v>
      </c>
      <c r="E67" s="142" t="s">
        <v>67</v>
      </c>
      <c r="F67" s="69"/>
      <c r="G67" s="66"/>
      <c r="H67" s="67"/>
      <c r="I67" s="68">
        <f t="shared" si="2"/>
        <v>0</v>
      </c>
      <c r="J67" s="69"/>
      <c r="K67" s="69"/>
      <c r="L67" s="25"/>
    </row>
    <row r="68" spans="1:12" ht="15" customHeight="1">
      <c r="A68" s="47"/>
      <c r="B68" s="44"/>
      <c r="C68" s="44"/>
      <c r="D68" s="136" t="s">
        <v>68</v>
      </c>
      <c r="E68" s="127" t="s">
        <v>69</v>
      </c>
      <c r="F68" s="69"/>
      <c r="G68" s="66"/>
      <c r="H68" s="67"/>
      <c r="I68" s="68">
        <f t="shared" si="2"/>
        <v>0</v>
      </c>
      <c r="J68" s="69"/>
      <c r="K68" s="69"/>
      <c r="L68" s="25"/>
    </row>
    <row r="69" spans="1:12" ht="15" customHeight="1">
      <c r="A69" s="47"/>
      <c r="B69" s="44"/>
      <c r="C69" s="44"/>
      <c r="D69" s="136" t="s">
        <v>70</v>
      </c>
      <c r="E69" s="142" t="s">
        <v>71</v>
      </c>
      <c r="F69" s="69"/>
      <c r="G69" s="66"/>
      <c r="H69" s="67"/>
      <c r="I69" s="68">
        <f t="shared" si="2"/>
        <v>0</v>
      </c>
      <c r="J69" s="69"/>
      <c r="K69" s="69"/>
      <c r="L69" s="25"/>
    </row>
    <row r="70" spans="1:12" ht="15" customHeight="1">
      <c r="A70" s="47"/>
      <c r="B70" s="44"/>
      <c r="C70" s="44"/>
      <c r="D70" s="136" t="s">
        <v>151</v>
      </c>
      <c r="E70" s="142" t="s">
        <v>72</v>
      </c>
      <c r="F70" s="69"/>
      <c r="G70" s="66"/>
      <c r="H70" s="67"/>
      <c r="I70" s="68">
        <f t="shared" si="2"/>
        <v>0</v>
      </c>
      <c r="J70" s="69"/>
      <c r="K70" s="69"/>
      <c r="L70" s="25"/>
    </row>
    <row r="71" spans="1:12" ht="15" customHeight="1">
      <c r="A71" s="47"/>
      <c r="B71" s="44"/>
      <c r="C71" s="44"/>
      <c r="D71" s="136" t="s">
        <v>152</v>
      </c>
      <c r="E71" s="133" t="s">
        <v>153</v>
      </c>
      <c r="F71" s="69"/>
      <c r="G71" s="66"/>
      <c r="H71" s="67"/>
      <c r="I71" s="68">
        <f t="shared" si="2"/>
        <v>0</v>
      </c>
      <c r="J71" s="69"/>
      <c r="K71" s="69"/>
      <c r="L71" s="25"/>
    </row>
    <row r="72" spans="1:12" ht="15" customHeight="1">
      <c r="A72" s="47"/>
      <c r="B72" s="44"/>
      <c r="C72" s="44"/>
      <c r="D72" s="136" t="s">
        <v>73</v>
      </c>
      <c r="E72" s="143" t="s">
        <v>74</v>
      </c>
      <c r="F72" s="69"/>
      <c r="G72" s="66"/>
      <c r="H72" s="67"/>
      <c r="I72" s="68">
        <f t="shared" si="2"/>
        <v>0</v>
      </c>
      <c r="J72" s="69"/>
      <c r="K72" s="69"/>
      <c r="L72" s="25"/>
    </row>
    <row r="73" spans="1:12" ht="15" customHeight="1">
      <c r="A73" s="47"/>
      <c r="B73" s="44"/>
      <c r="C73" s="44"/>
      <c r="D73" s="136" t="s">
        <v>75</v>
      </c>
      <c r="E73" s="142" t="s">
        <v>76</v>
      </c>
      <c r="F73" s="69"/>
      <c r="G73" s="66"/>
      <c r="H73" s="67"/>
      <c r="I73" s="68">
        <f t="shared" si="2"/>
        <v>0</v>
      </c>
      <c r="J73" s="69"/>
      <c r="K73" s="69"/>
      <c r="L73" s="25"/>
    </row>
    <row r="74" spans="1:12" ht="15" customHeight="1">
      <c r="A74" s="47"/>
      <c r="B74" s="44"/>
      <c r="C74" s="44"/>
      <c r="D74" s="136" t="s">
        <v>77</v>
      </c>
      <c r="E74" s="128" t="s">
        <v>10</v>
      </c>
      <c r="F74" s="74">
        <f>SUM(F64:F73)</f>
        <v>0</v>
      </c>
      <c r="G74" s="75">
        <f>SUM(G64:G73)</f>
        <v>0</v>
      </c>
      <c r="H74" s="76">
        <f>SUM(H64:H73)</f>
        <v>0</v>
      </c>
      <c r="I74" s="77">
        <f>G74+H74</f>
        <v>0</v>
      </c>
      <c r="J74" s="74">
        <f>SUM(J64:J73)</f>
        <v>0</v>
      </c>
      <c r="K74" s="74">
        <f>SUM(K64:K73)</f>
        <v>0</v>
      </c>
      <c r="L74" s="25"/>
    </row>
    <row r="75" spans="1:12" ht="12.75">
      <c r="A75" s="47"/>
      <c r="B75" s="44"/>
      <c r="C75" s="44"/>
      <c r="D75" s="136"/>
      <c r="E75" s="124" t="s">
        <v>10</v>
      </c>
      <c r="F75" s="81"/>
      <c r="G75" s="78"/>
      <c r="H75" s="79"/>
      <c r="I75" s="80"/>
      <c r="J75" s="81"/>
      <c r="K75" s="81"/>
      <c r="L75" s="25"/>
    </row>
    <row r="76" spans="1:12" ht="12.75">
      <c r="A76" s="47"/>
      <c r="B76" s="54" t="s">
        <v>38</v>
      </c>
      <c r="C76" s="46" t="s">
        <v>78</v>
      </c>
      <c r="D76" s="145"/>
      <c r="E76" s="124" t="s">
        <v>10</v>
      </c>
      <c r="F76" s="65"/>
      <c r="G76" s="62"/>
      <c r="H76" s="82"/>
      <c r="I76" s="64"/>
      <c r="J76" s="65"/>
      <c r="K76" s="65"/>
      <c r="L76" s="25"/>
    </row>
    <row r="77" spans="1:12" ht="15" customHeight="1">
      <c r="A77" s="47"/>
      <c r="B77" s="54"/>
      <c r="C77" s="46"/>
      <c r="D77" s="145" t="s">
        <v>79</v>
      </c>
      <c r="E77" s="131">
        <v>4100</v>
      </c>
      <c r="F77" s="69"/>
      <c r="G77" s="66"/>
      <c r="H77" s="67"/>
      <c r="I77" s="68">
        <f aca="true" t="shared" si="3" ref="I77:I82">G77+H77</f>
        <v>0</v>
      </c>
      <c r="J77" s="69"/>
      <c r="K77" s="69"/>
      <c r="L77" s="25"/>
    </row>
    <row r="78" spans="1:12" ht="15" customHeight="1">
      <c r="A78" s="47"/>
      <c r="B78" s="54"/>
      <c r="C78" s="46"/>
      <c r="D78" s="136" t="s">
        <v>80</v>
      </c>
      <c r="E78" s="126">
        <v>4200</v>
      </c>
      <c r="F78" s="69"/>
      <c r="G78" s="66"/>
      <c r="H78" s="67"/>
      <c r="I78" s="68">
        <f t="shared" si="3"/>
        <v>0</v>
      </c>
      <c r="J78" s="69"/>
      <c r="K78" s="69"/>
      <c r="L78" s="25"/>
    </row>
    <row r="79" spans="1:12" ht="15" customHeight="1">
      <c r="A79" s="47"/>
      <c r="B79" s="54"/>
      <c r="C79" s="46"/>
      <c r="D79" s="145" t="s">
        <v>81</v>
      </c>
      <c r="E79" s="132">
        <v>4300</v>
      </c>
      <c r="F79" s="69"/>
      <c r="G79" s="66"/>
      <c r="H79" s="67"/>
      <c r="I79" s="68">
        <f t="shared" si="3"/>
        <v>0</v>
      </c>
      <c r="J79" s="69"/>
      <c r="K79" s="69"/>
      <c r="L79" s="25"/>
    </row>
    <row r="80" spans="1:12" ht="15" customHeight="1">
      <c r="A80" s="47"/>
      <c r="B80" s="54"/>
      <c r="C80" s="46"/>
      <c r="D80" s="145" t="s">
        <v>82</v>
      </c>
      <c r="E80" s="133">
        <v>4400</v>
      </c>
      <c r="F80" s="69"/>
      <c r="G80" s="66"/>
      <c r="H80" s="67"/>
      <c r="I80" s="68">
        <f t="shared" si="3"/>
        <v>0</v>
      </c>
      <c r="J80" s="69"/>
      <c r="K80" s="69"/>
      <c r="L80" s="25"/>
    </row>
    <row r="81" spans="1:12" ht="15" customHeight="1">
      <c r="A81" s="47"/>
      <c r="B81" s="54"/>
      <c r="C81" s="46"/>
      <c r="D81" s="145" t="s">
        <v>83</v>
      </c>
      <c r="E81" s="132">
        <v>4700</v>
      </c>
      <c r="F81" s="69"/>
      <c r="G81" s="66"/>
      <c r="H81" s="67"/>
      <c r="I81" s="68">
        <f t="shared" si="3"/>
        <v>0</v>
      </c>
      <c r="J81" s="69"/>
      <c r="K81" s="69"/>
      <c r="L81" s="25"/>
    </row>
    <row r="82" spans="1:12" ht="15" customHeight="1">
      <c r="A82" s="47"/>
      <c r="B82" s="54"/>
      <c r="C82" s="46"/>
      <c r="D82" s="145" t="s">
        <v>84</v>
      </c>
      <c r="E82" s="128" t="s">
        <v>10</v>
      </c>
      <c r="F82" s="74">
        <f>SUM(F77:F81)</f>
        <v>0</v>
      </c>
      <c r="G82" s="75">
        <f>SUM(G77:G81)</f>
        <v>0</v>
      </c>
      <c r="H82" s="76">
        <f>SUM(H77:H81)</f>
        <v>0</v>
      </c>
      <c r="I82" s="77">
        <f t="shared" si="3"/>
        <v>0</v>
      </c>
      <c r="J82" s="74">
        <f>SUM(J77:J81)</f>
        <v>0</v>
      </c>
      <c r="K82" s="74">
        <f>SUM(K77:K81)</f>
        <v>0</v>
      </c>
      <c r="L82" s="25"/>
    </row>
    <row r="83" spans="1:12" ht="12.75">
      <c r="A83" s="47"/>
      <c r="B83" s="43"/>
      <c r="C83" s="44"/>
      <c r="D83" s="136"/>
      <c r="E83" s="124" t="s">
        <v>10</v>
      </c>
      <c r="F83" s="81"/>
      <c r="G83" s="78"/>
      <c r="H83" s="79"/>
      <c r="I83" s="80"/>
      <c r="J83" s="81"/>
      <c r="K83" s="81"/>
      <c r="L83" s="25"/>
    </row>
    <row r="84" spans="1:12" ht="12.75">
      <c r="A84" s="47"/>
      <c r="B84" s="43" t="s">
        <v>44</v>
      </c>
      <c r="C84" s="44" t="s">
        <v>85</v>
      </c>
      <c r="D84" s="136"/>
      <c r="E84" s="124" t="s">
        <v>10</v>
      </c>
      <c r="F84" s="65"/>
      <c r="G84" s="62"/>
      <c r="H84" s="82"/>
      <c r="I84" s="64"/>
      <c r="J84" s="65"/>
      <c r="K84" s="65"/>
      <c r="L84" s="25"/>
    </row>
    <row r="85" spans="1:12" ht="15" customHeight="1">
      <c r="A85" s="47"/>
      <c r="B85" s="43"/>
      <c r="C85" s="44"/>
      <c r="D85" s="136" t="s">
        <v>149</v>
      </c>
      <c r="E85" s="125">
        <v>5100</v>
      </c>
      <c r="F85" s="69"/>
      <c r="G85" s="66"/>
      <c r="H85" s="67"/>
      <c r="I85" s="68">
        <f>G85+H85</f>
        <v>0</v>
      </c>
      <c r="J85" s="69"/>
      <c r="K85" s="69"/>
      <c r="L85" s="25"/>
    </row>
    <row r="86" spans="1:12" ht="15" customHeight="1">
      <c r="A86" s="47"/>
      <c r="B86" s="43"/>
      <c r="C86" s="44"/>
      <c r="D86" s="136" t="s">
        <v>86</v>
      </c>
      <c r="E86" s="125">
        <v>5200</v>
      </c>
      <c r="F86" s="69"/>
      <c r="G86" s="66"/>
      <c r="H86" s="67"/>
      <c r="I86" s="68">
        <f aca="true" t="shared" si="4" ref="I86:I92">G86+H86</f>
        <v>0</v>
      </c>
      <c r="J86" s="69"/>
      <c r="K86" s="69"/>
      <c r="L86" s="25"/>
    </row>
    <row r="87" spans="1:12" ht="15" customHeight="1">
      <c r="A87" s="47"/>
      <c r="B87" s="43"/>
      <c r="C87" s="44"/>
      <c r="D87" s="136" t="s">
        <v>87</v>
      </c>
      <c r="E87" s="126">
        <v>5300</v>
      </c>
      <c r="F87" s="69"/>
      <c r="G87" s="66"/>
      <c r="H87" s="67"/>
      <c r="I87" s="68">
        <f t="shared" si="4"/>
        <v>0</v>
      </c>
      <c r="J87" s="69"/>
      <c r="K87" s="69"/>
      <c r="L87" s="25"/>
    </row>
    <row r="88" spans="1:12" ht="15" customHeight="1">
      <c r="A88" s="47"/>
      <c r="B88" s="43"/>
      <c r="C88" s="44"/>
      <c r="D88" s="136" t="s">
        <v>88</v>
      </c>
      <c r="E88" s="142" t="s">
        <v>89</v>
      </c>
      <c r="F88" s="69"/>
      <c r="G88" s="66"/>
      <c r="H88" s="67"/>
      <c r="I88" s="68">
        <f t="shared" si="4"/>
        <v>0</v>
      </c>
      <c r="J88" s="69"/>
      <c r="K88" s="69"/>
      <c r="L88" s="25"/>
    </row>
    <row r="89" spans="1:12" ht="15" customHeight="1">
      <c r="A89" s="47"/>
      <c r="B89" s="43"/>
      <c r="C89" s="44"/>
      <c r="D89" s="136" t="s">
        <v>90</v>
      </c>
      <c r="E89" s="132">
        <v>5500</v>
      </c>
      <c r="F89" s="69"/>
      <c r="G89" s="66"/>
      <c r="H89" s="67"/>
      <c r="I89" s="68">
        <f t="shared" si="4"/>
        <v>0</v>
      </c>
      <c r="J89" s="69"/>
      <c r="K89" s="69"/>
      <c r="L89" s="25"/>
    </row>
    <row r="90" spans="1:12" ht="15" customHeight="1">
      <c r="A90" s="47"/>
      <c r="B90" s="43"/>
      <c r="C90" s="44"/>
      <c r="D90" s="136" t="s">
        <v>91</v>
      </c>
      <c r="E90" s="132">
        <v>5600</v>
      </c>
      <c r="F90" s="69"/>
      <c r="G90" s="66"/>
      <c r="H90" s="67"/>
      <c r="I90" s="68">
        <f t="shared" si="4"/>
        <v>0</v>
      </c>
      <c r="J90" s="69"/>
      <c r="K90" s="69"/>
      <c r="L90" s="25"/>
    </row>
    <row r="91" spans="1:12" ht="15" customHeight="1">
      <c r="A91" s="47"/>
      <c r="B91" s="44"/>
      <c r="C91" s="44"/>
      <c r="D91" s="136" t="s">
        <v>92</v>
      </c>
      <c r="E91" s="133">
        <v>5800</v>
      </c>
      <c r="F91" s="69"/>
      <c r="G91" s="66"/>
      <c r="H91" s="67"/>
      <c r="I91" s="68">
        <f t="shared" si="4"/>
        <v>0</v>
      </c>
      <c r="J91" s="69"/>
      <c r="K91" s="69"/>
      <c r="L91" s="25"/>
    </row>
    <row r="92" spans="1:12" ht="15" customHeight="1">
      <c r="A92" s="47"/>
      <c r="B92" s="44"/>
      <c r="C92" s="44"/>
      <c r="D92" s="136" t="s">
        <v>93</v>
      </c>
      <c r="E92" s="132">
        <v>5900</v>
      </c>
      <c r="F92" s="69"/>
      <c r="G92" s="66"/>
      <c r="H92" s="67"/>
      <c r="I92" s="68">
        <f t="shared" si="4"/>
        <v>0</v>
      </c>
      <c r="J92" s="69"/>
      <c r="K92" s="69"/>
      <c r="L92" s="25"/>
    </row>
    <row r="93" spans="1:12" ht="15" customHeight="1">
      <c r="A93" s="47"/>
      <c r="B93" s="44"/>
      <c r="C93" s="44"/>
      <c r="D93" s="136" t="s">
        <v>94</v>
      </c>
      <c r="E93" s="128" t="s">
        <v>10</v>
      </c>
      <c r="F93" s="74">
        <f>SUM(F85:F92)</f>
        <v>0</v>
      </c>
      <c r="G93" s="75">
        <f>SUM(G85:G92)</f>
        <v>0</v>
      </c>
      <c r="H93" s="76">
        <f>SUM(H85:H92)</f>
        <v>0</v>
      </c>
      <c r="I93" s="77">
        <f>G93+H93</f>
        <v>0</v>
      </c>
      <c r="J93" s="74">
        <f>SUM(J85:J92)</f>
        <v>0</v>
      </c>
      <c r="K93" s="74">
        <f>SUM(K85:K92)</f>
        <v>0</v>
      </c>
      <c r="L93" s="25"/>
    </row>
    <row r="94" spans="1:12" ht="12.75">
      <c r="A94" s="47"/>
      <c r="B94" s="44"/>
      <c r="C94" s="44" t="s">
        <v>10</v>
      </c>
      <c r="D94" s="136"/>
      <c r="E94" s="124" t="s">
        <v>10</v>
      </c>
      <c r="F94" s="81"/>
      <c r="G94" s="78"/>
      <c r="H94" s="79"/>
      <c r="I94" s="80"/>
      <c r="J94" s="81"/>
      <c r="K94" s="81"/>
      <c r="L94" s="25"/>
    </row>
    <row r="95" spans="1:12" ht="25.5" customHeight="1">
      <c r="A95" s="47"/>
      <c r="B95" s="151" t="s">
        <v>95</v>
      </c>
      <c r="C95" s="212" t="s">
        <v>186</v>
      </c>
      <c r="D95" s="213"/>
      <c r="E95" s="124" t="s">
        <v>10</v>
      </c>
      <c r="F95" s="65"/>
      <c r="G95" s="62"/>
      <c r="H95" s="82"/>
      <c r="I95" s="64"/>
      <c r="J95" s="65"/>
      <c r="K95" s="65"/>
      <c r="L95" s="25"/>
    </row>
    <row r="96" spans="1:12" ht="15" customHeight="1">
      <c r="A96" s="47"/>
      <c r="B96" s="43"/>
      <c r="C96" s="44"/>
      <c r="D96" s="157" t="s">
        <v>96</v>
      </c>
      <c r="E96" s="158" t="s">
        <v>150</v>
      </c>
      <c r="F96" s="69"/>
      <c r="G96" s="66"/>
      <c r="H96" s="67"/>
      <c r="I96" s="68">
        <f>G96+H96</f>
        <v>0</v>
      </c>
      <c r="J96" s="69"/>
      <c r="K96" s="69"/>
      <c r="L96" s="25"/>
    </row>
    <row r="97" spans="1:12" ht="15" customHeight="1">
      <c r="A97" s="47"/>
      <c r="B97" s="43"/>
      <c r="C97" s="44"/>
      <c r="D97" s="157" t="s">
        <v>97</v>
      </c>
      <c r="E97" s="159">
        <v>6200</v>
      </c>
      <c r="F97" s="69"/>
      <c r="G97" s="66"/>
      <c r="H97" s="67"/>
      <c r="I97" s="68">
        <f>G97+H97</f>
        <v>0</v>
      </c>
      <c r="J97" s="69"/>
      <c r="K97" s="69"/>
      <c r="L97" s="25"/>
    </row>
    <row r="98" spans="1:12" ht="15" customHeight="1">
      <c r="A98" s="47"/>
      <c r="B98" s="43"/>
      <c r="C98" s="44"/>
      <c r="D98" s="157" t="s">
        <v>98</v>
      </c>
      <c r="E98" s="160" t="s">
        <v>10</v>
      </c>
      <c r="F98" s="92"/>
      <c r="G98" s="93"/>
      <c r="H98" s="94"/>
      <c r="I98" s="95"/>
      <c r="J98" s="92"/>
      <c r="K98" s="92"/>
      <c r="L98" s="25"/>
    </row>
    <row r="99" spans="1:12" ht="15" customHeight="1">
      <c r="A99" s="47"/>
      <c r="B99" s="43"/>
      <c r="C99" s="44"/>
      <c r="D99" s="157" t="s">
        <v>99</v>
      </c>
      <c r="E99" s="161">
        <v>6300</v>
      </c>
      <c r="F99" s="69"/>
      <c r="G99" s="66"/>
      <c r="H99" s="67"/>
      <c r="I99" s="68">
        <f>G99+H99</f>
        <v>0</v>
      </c>
      <c r="J99" s="69"/>
      <c r="K99" s="69"/>
      <c r="L99" s="25"/>
    </row>
    <row r="100" spans="1:12" ht="15" customHeight="1">
      <c r="A100" s="47"/>
      <c r="B100" s="43"/>
      <c r="C100" s="44"/>
      <c r="D100" s="157" t="s">
        <v>100</v>
      </c>
      <c r="E100" s="162">
        <v>6400</v>
      </c>
      <c r="F100" s="69"/>
      <c r="G100" s="66"/>
      <c r="H100" s="67"/>
      <c r="I100" s="68">
        <f>G100+H100</f>
        <v>0</v>
      </c>
      <c r="J100" s="69"/>
      <c r="K100" s="69"/>
      <c r="L100" s="25"/>
    </row>
    <row r="101" spans="1:12" ht="15" customHeight="1">
      <c r="A101" s="47"/>
      <c r="B101" s="43"/>
      <c r="C101" s="44"/>
      <c r="D101" s="157" t="s">
        <v>101</v>
      </c>
      <c r="E101" s="163">
        <v>6500</v>
      </c>
      <c r="F101" s="69"/>
      <c r="G101" s="66"/>
      <c r="H101" s="67"/>
      <c r="I101" s="68">
        <f>G101+H101</f>
        <v>0</v>
      </c>
      <c r="J101" s="69"/>
      <c r="K101" s="69"/>
      <c r="L101" s="25"/>
    </row>
    <row r="102" spans="1:12" ht="15" customHeight="1">
      <c r="A102" s="47"/>
      <c r="B102" s="43"/>
      <c r="C102" s="44"/>
      <c r="D102" s="164" t="s">
        <v>102</v>
      </c>
      <c r="E102" s="165">
        <v>6900</v>
      </c>
      <c r="F102" s="69"/>
      <c r="G102" s="66"/>
      <c r="H102" s="67"/>
      <c r="I102" s="68">
        <f>G102+H102</f>
        <v>0</v>
      </c>
      <c r="J102" s="69"/>
      <c r="K102" s="69"/>
      <c r="L102" s="25"/>
    </row>
    <row r="103" spans="1:12" ht="15" customHeight="1">
      <c r="A103" s="47"/>
      <c r="B103" s="44"/>
      <c r="C103" s="44" t="s">
        <v>10</v>
      </c>
      <c r="D103" s="136" t="s">
        <v>103</v>
      </c>
      <c r="E103" s="128" t="s">
        <v>10</v>
      </c>
      <c r="F103" s="74">
        <f>SUM(F96:F97)+SUM(F99:F102)</f>
        <v>0</v>
      </c>
      <c r="G103" s="75">
        <f>SUM(G96:G97)+SUM(G99:G102)</f>
        <v>0</v>
      </c>
      <c r="H103" s="76">
        <f>SUM(H96:H97)+SUM(H99:H102)</f>
        <v>0</v>
      </c>
      <c r="I103" s="77">
        <f>G103+H103</f>
        <v>0</v>
      </c>
      <c r="J103" s="74">
        <f>SUM(J96:J97)+SUM(J99:J102)</f>
        <v>0</v>
      </c>
      <c r="K103" s="74">
        <f>SUM(K96:K97)+SUM(K99:K102)</f>
        <v>0</v>
      </c>
      <c r="L103" s="25"/>
    </row>
    <row r="104" spans="1:12" ht="12.75">
      <c r="A104" s="47"/>
      <c r="B104" s="44"/>
      <c r="C104" s="44"/>
      <c r="D104" s="136"/>
      <c r="E104" s="124" t="s">
        <v>10</v>
      </c>
      <c r="F104" s="81"/>
      <c r="G104" s="78"/>
      <c r="H104" s="79"/>
      <c r="I104" s="80"/>
      <c r="J104" s="81"/>
      <c r="K104" s="81"/>
      <c r="L104" s="25"/>
    </row>
    <row r="105" spans="1:12" ht="12.75">
      <c r="A105" s="47"/>
      <c r="B105" s="43" t="s">
        <v>104</v>
      </c>
      <c r="C105" s="44" t="s">
        <v>105</v>
      </c>
      <c r="D105" s="136"/>
      <c r="E105" s="124" t="s">
        <v>10</v>
      </c>
      <c r="F105" s="65"/>
      <c r="G105" s="62"/>
      <c r="H105" s="82"/>
      <c r="I105" s="64"/>
      <c r="J105" s="65"/>
      <c r="K105" s="65"/>
      <c r="L105" s="25"/>
    </row>
    <row r="106" spans="1:12" ht="15" customHeight="1">
      <c r="A106" s="47"/>
      <c r="B106" s="45" t="s">
        <v>10</v>
      </c>
      <c r="C106" s="44"/>
      <c r="D106" s="136" t="s">
        <v>106</v>
      </c>
      <c r="E106" s="141" t="s">
        <v>107</v>
      </c>
      <c r="F106" s="69"/>
      <c r="G106" s="66"/>
      <c r="H106" s="67"/>
      <c r="I106" s="68">
        <f aca="true" t="shared" si="5" ref="I106:I116">G106+H106</f>
        <v>0</v>
      </c>
      <c r="J106" s="69"/>
      <c r="K106" s="69"/>
      <c r="L106" s="25"/>
    </row>
    <row r="107" spans="1:12" ht="15" customHeight="1">
      <c r="A107" s="47"/>
      <c r="B107" s="43"/>
      <c r="C107" s="44"/>
      <c r="D107" s="136" t="s">
        <v>108</v>
      </c>
      <c r="E107" s="127" t="s">
        <v>109</v>
      </c>
      <c r="F107" s="69"/>
      <c r="G107" s="66"/>
      <c r="H107" s="67"/>
      <c r="I107" s="68">
        <f t="shared" si="5"/>
        <v>0</v>
      </c>
      <c r="J107" s="69"/>
      <c r="K107" s="69"/>
      <c r="L107" s="25"/>
    </row>
    <row r="108" spans="1:12" ht="15" customHeight="1">
      <c r="A108" s="47"/>
      <c r="B108" s="43"/>
      <c r="C108" s="44"/>
      <c r="D108" s="136" t="s">
        <v>110</v>
      </c>
      <c r="E108" s="130" t="s">
        <v>111</v>
      </c>
      <c r="F108" s="69"/>
      <c r="G108" s="66"/>
      <c r="H108" s="67"/>
      <c r="I108" s="68">
        <f t="shared" si="5"/>
        <v>0</v>
      </c>
      <c r="J108" s="69"/>
      <c r="K108" s="69"/>
      <c r="L108" s="25"/>
    </row>
    <row r="109" spans="1:12" ht="15" customHeight="1">
      <c r="A109" s="47"/>
      <c r="B109" s="43"/>
      <c r="C109" s="44"/>
      <c r="D109" s="136" t="s">
        <v>112</v>
      </c>
      <c r="E109" s="127" t="s">
        <v>113</v>
      </c>
      <c r="F109" s="69"/>
      <c r="G109" s="66"/>
      <c r="H109" s="67"/>
      <c r="I109" s="68">
        <f t="shared" si="5"/>
        <v>0</v>
      </c>
      <c r="J109" s="69"/>
      <c r="K109" s="69"/>
      <c r="L109" s="25"/>
    </row>
    <row r="110" spans="1:12" ht="15" customHeight="1">
      <c r="A110" s="47"/>
      <c r="B110" s="43"/>
      <c r="C110" s="44"/>
      <c r="D110" s="136" t="s">
        <v>114</v>
      </c>
      <c r="E110" s="127" t="s">
        <v>148</v>
      </c>
      <c r="F110" s="69"/>
      <c r="G110" s="66"/>
      <c r="H110" s="67"/>
      <c r="I110" s="68">
        <f t="shared" si="5"/>
        <v>0</v>
      </c>
      <c r="J110" s="69"/>
      <c r="K110" s="69"/>
      <c r="L110" s="25"/>
    </row>
    <row r="111" spans="1:12" ht="15" customHeight="1">
      <c r="A111" s="47"/>
      <c r="B111" s="43"/>
      <c r="C111" s="44"/>
      <c r="D111" s="145" t="s">
        <v>115</v>
      </c>
      <c r="E111" s="128" t="s">
        <v>10</v>
      </c>
      <c r="F111" s="92"/>
      <c r="G111" s="93"/>
      <c r="H111" s="94"/>
      <c r="I111" s="95"/>
      <c r="J111" s="92"/>
      <c r="K111" s="92"/>
      <c r="L111" s="25"/>
    </row>
    <row r="112" spans="1:12" ht="15" customHeight="1">
      <c r="A112" s="47"/>
      <c r="B112" s="43"/>
      <c r="C112" s="44"/>
      <c r="D112" s="136" t="s">
        <v>116</v>
      </c>
      <c r="E112" s="125">
        <v>7438</v>
      </c>
      <c r="F112" s="69"/>
      <c r="G112" s="66"/>
      <c r="H112" s="67"/>
      <c r="I112" s="68">
        <f t="shared" si="5"/>
        <v>0</v>
      </c>
      <c r="J112" s="69"/>
      <c r="K112" s="69"/>
      <c r="L112" s="25"/>
    </row>
    <row r="113" spans="1:12" ht="15" customHeight="1">
      <c r="A113" s="47"/>
      <c r="B113" s="43"/>
      <c r="C113" s="44"/>
      <c r="D113" s="136" t="s">
        <v>117</v>
      </c>
      <c r="E113" s="126">
        <v>7439</v>
      </c>
      <c r="F113" s="69"/>
      <c r="G113" s="66"/>
      <c r="H113" s="67"/>
      <c r="I113" s="68">
        <f t="shared" si="5"/>
        <v>0</v>
      </c>
      <c r="J113" s="69"/>
      <c r="K113" s="69"/>
      <c r="L113" s="25"/>
    </row>
    <row r="114" spans="1:12" ht="15" customHeight="1">
      <c r="A114" s="47"/>
      <c r="B114" s="43"/>
      <c r="C114" s="44"/>
      <c r="D114" s="136" t="s">
        <v>118</v>
      </c>
      <c r="E114" s="128" t="s">
        <v>10</v>
      </c>
      <c r="F114" s="74">
        <f>SUM(F106:F110,F112:F113)</f>
        <v>0</v>
      </c>
      <c r="G114" s="75">
        <f>SUM(G106:G110,G112:G113)</f>
        <v>0</v>
      </c>
      <c r="H114" s="76">
        <f>SUM(H106:H110,H112:H113)</f>
        <v>0</v>
      </c>
      <c r="I114" s="77">
        <f>G114+H114</f>
        <v>0</v>
      </c>
      <c r="J114" s="74">
        <f>SUM(J106:J110,J112:J113)</f>
        <v>0</v>
      </c>
      <c r="K114" s="74">
        <f>SUM(K106:K110,K112:K113)</f>
        <v>0</v>
      </c>
      <c r="L114" s="25"/>
    </row>
    <row r="115" spans="1:12" ht="12.75">
      <c r="A115" s="47"/>
      <c r="B115" s="43"/>
      <c r="C115" s="44"/>
      <c r="D115" s="136"/>
      <c r="E115" s="124" t="s">
        <v>10</v>
      </c>
      <c r="F115" s="96"/>
      <c r="G115" s="97"/>
      <c r="H115" s="98"/>
      <c r="I115" s="99"/>
      <c r="J115" s="96"/>
      <c r="K115" s="96"/>
      <c r="L115" s="25"/>
    </row>
    <row r="116" spans="1:12" ht="18">
      <c r="A116" s="183"/>
      <c r="B116" s="184" t="s">
        <v>119</v>
      </c>
      <c r="C116" s="184" t="s">
        <v>120</v>
      </c>
      <c r="D116" s="185"/>
      <c r="E116" s="186" t="s">
        <v>10</v>
      </c>
      <c r="F116" s="187">
        <f>SUM(F51,F59,F74,F82,F93,F103,F114)</f>
        <v>0</v>
      </c>
      <c r="G116" s="188">
        <f>SUM(G51,G59,G74,G82,G93,G103,G114)</f>
        <v>0</v>
      </c>
      <c r="H116" s="189">
        <f>SUM(H51,H59,H74,H82,H93,H103,H114)</f>
        <v>0</v>
      </c>
      <c r="I116" s="190">
        <f t="shared" si="5"/>
        <v>0</v>
      </c>
      <c r="J116" s="187">
        <f>SUM(J51,J59,J74,J82,J93,J103,J114)</f>
        <v>0</v>
      </c>
      <c r="K116" s="187">
        <f>SUM(K51,K59,K74,K82,K93,K103,K114)</f>
        <v>0</v>
      </c>
      <c r="L116" s="25"/>
    </row>
    <row r="117" spans="1:12" ht="12.75">
      <c r="A117" s="47"/>
      <c r="B117" s="43"/>
      <c r="C117" s="44"/>
      <c r="D117" s="136"/>
      <c r="E117" s="124" t="s">
        <v>10</v>
      </c>
      <c r="F117" s="81"/>
      <c r="G117" s="78"/>
      <c r="H117" s="79"/>
      <c r="I117" s="80"/>
      <c r="J117" s="81"/>
      <c r="K117" s="81"/>
      <c r="L117" s="25"/>
    </row>
    <row r="118" spans="1:12" ht="12.75">
      <c r="A118" s="42" t="s">
        <v>121</v>
      </c>
      <c r="B118" s="45" t="s">
        <v>122</v>
      </c>
      <c r="C118" s="44"/>
      <c r="D118" s="136"/>
      <c r="E118" s="124" t="s">
        <v>10</v>
      </c>
      <c r="F118" s="65"/>
      <c r="G118" s="62"/>
      <c r="H118" s="82"/>
      <c r="I118" s="64"/>
      <c r="J118" s="65"/>
      <c r="K118" s="65"/>
      <c r="L118" s="25"/>
    </row>
    <row r="119" spans="1:12" ht="15" customHeight="1" thickBot="1">
      <c r="A119" s="55"/>
      <c r="B119" s="56" t="s">
        <v>123</v>
      </c>
      <c r="C119" s="57"/>
      <c r="D119" s="140"/>
      <c r="E119" s="134" t="s">
        <v>10</v>
      </c>
      <c r="F119" s="87">
        <f>SUM(F43-F116)</f>
        <v>0</v>
      </c>
      <c r="G119" s="88">
        <f>SUM(G43-G116)</f>
        <v>0</v>
      </c>
      <c r="H119" s="89">
        <f>SUM(H43-H116)</f>
        <v>0</v>
      </c>
      <c r="I119" s="90">
        <f>G119+H119</f>
        <v>0</v>
      </c>
      <c r="J119" s="87">
        <f>SUM(J43-J116)</f>
        <v>0</v>
      </c>
      <c r="K119" s="87">
        <f>SUM(K43-K116)</f>
        <v>0</v>
      </c>
      <c r="L119" s="3"/>
    </row>
    <row r="120" spans="1:12" ht="39.75" customHeight="1" thickBot="1">
      <c r="A120" s="30"/>
      <c r="B120" s="30"/>
      <c r="C120" s="30"/>
      <c r="D120" s="30"/>
      <c r="E120" s="30"/>
      <c r="F120" s="91"/>
      <c r="G120" s="91"/>
      <c r="H120" s="91"/>
      <c r="I120" s="91"/>
      <c r="J120" s="91"/>
      <c r="K120" s="91"/>
      <c r="L120" s="25"/>
    </row>
    <row r="121" spans="1:12" ht="18" customHeight="1">
      <c r="A121" s="220" t="s">
        <v>182</v>
      </c>
      <c r="B121" s="221"/>
      <c r="C121" s="221"/>
      <c r="D121" s="222"/>
      <c r="E121" s="214" t="s">
        <v>4</v>
      </c>
      <c r="F121" s="31" t="s">
        <v>3</v>
      </c>
      <c r="G121" s="217" t="str">
        <f>G10</f>
        <v>YEAR 1</v>
      </c>
      <c r="H121" s="218"/>
      <c r="I121" s="219"/>
      <c r="J121" s="31" t="s">
        <v>3</v>
      </c>
      <c r="K121" s="31" t="s">
        <v>3</v>
      </c>
      <c r="L121" s="25"/>
    </row>
    <row r="122" spans="1:12" ht="30.75" thickBot="1">
      <c r="A122" s="223"/>
      <c r="B122" s="224"/>
      <c r="C122" s="224"/>
      <c r="D122" s="225"/>
      <c r="E122" s="215"/>
      <c r="F122" s="41" t="str">
        <f>F11</f>
        <v>YEAR</v>
      </c>
      <c r="G122" s="38" t="s">
        <v>5</v>
      </c>
      <c r="H122" s="39" t="s">
        <v>6</v>
      </c>
      <c r="I122" s="40" t="s">
        <v>7</v>
      </c>
      <c r="J122" s="41" t="str">
        <f>J11</f>
        <v>YEAR 2</v>
      </c>
      <c r="K122" s="41" t="str">
        <f>K11</f>
        <v>YEAR 3</v>
      </c>
      <c r="L122" s="25"/>
    </row>
    <row r="123" spans="1:12" ht="13.5" thickTop="1">
      <c r="A123" s="42" t="s">
        <v>124</v>
      </c>
      <c r="B123" s="45" t="s">
        <v>125</v>
      </c>
      <c r="C123" s="44"/>
      <c r="D123" s="136"/>
      <c r="E123" s="124" t="s">
        <v>10</v>
      </c>
      <c r="F123" s="65"/>
      <c r="G123" s="62"/>
      <c r="H123" s="82"/>
      <c r="I123" s="64"/>
      <c r="J123" s="65"/>
      <c r="K123" s="65"/>
      <c r="L123" s="25"/>
    </row>
    <row r="124" spans="1:12" ht="15" customHeight="1">
      <c r="A124" s="42"/>
      <c r="B124" s="45" t="s">
        <v>11</v>
      </c>
      <c r="C124" s="44" t="s">
        <v>126</v>
      </c>
      <c r="D124" s="136"/>
      <c r="E124" s="125" t="s">
        <v>127</v>
      </c>
      <c r="F124" s="69"/>
      <c r="G124" s="66"/>
      <c r="H124" s="67"/>
      <c r="I124" s="68">
        <f>G124+H124</f>
        <v>0</v>
      </c>
      <c r="J124" s="69"/>
      <c r="K124" s="69"/>
      <c r="L124" s="25"/>
    </row>
    <row r="125" spans="1:12" ht="15" customHeight="1">
      <c r="A125" s="42"/>
      <c r="B125" s="45" t="s">
        <v>24</v>
      </c>
      <c r="C125" s="46" t="s">
        <v>128</v>
      </c>
      <c r="D125" s="145"/>
      <c r="E125" s="132" t="s">
        <v>129</v>
      </c>
      <c r="F125" s="69"/>
      <c r="G125" s="66"/>
      <c r="H125" s="67"/>
      <c r="I125" s="68">
        <f>G125+H125</f>
        <v>0</v>
      </c>
      <c r="J125" s="69"/>
      <c r="K125" s="69"/>
      <c r="L125" s="25"/>
    </row>
    <row r="126" spans="1:12" ht="15" customHeight="1">
      <c r="A126" s="42"/>
      <c r="B126" s="45" t="s">
        <v>31</v>
      </c>
      <c r="C126" s="46" t="s">
        <v>130</v>
      </c>
      <c r="D126" s="148"/>
      <c r="E126" s="128"/>
      <c r="F126" s="92"/>
      <c r="G126" s="93"/>
      <c r="H126" s="94"/>
      <c r="I126" s="95"/>
      <c r="J126" s="92"/>
      <c r="K126" s="92"/>
      <c r="L126" s="25"/>
    </row>
    <row r="127" spans="1:12" ht="15" customHeight="1">
      <c r="A127" s="42"/>
      <c r="B127" s="45"/>
      <c r="C127" s="46" t="s">
        <v>131</v>
      </c>
      <c r="D127" s="148"/>
      <c r="E127" s="125" t="s">
        <v>132</v>
      </c>
      <c r="F127" s="69"/>
      <c r="G127" s="66"/>
      <c r="H127" s="67"/>
      <c r="I127" s="68">
        <f>G127+H127</f>
        <v>0</v>
      </c>
      <c r="J127" s="69"/>
      <c r="K127" s="69"/>
      <c r="L127" s="25"/>
    </row>
    <row r="128" spans="1:12" ht="15" customHeight="1">
      <c r="A128" s="42"/>
      <c r="B128" s="45" t="s">
        <v>10</v>
      </c>
      <c r="C128" s="46"/>
      <c r="D128" s="145"/>
      <c r="E128" s="128" t="s">
        <v>10</v>
      </c>
      <c r="F128" s="81"/>
      <c r="G128" s="78"/>
      <c r="H128" s="79"/>
      <c r="I128" s="80"/>
      <c r="J128" s="81"/>
      <c r="K128" s="81"/>
      <c r="L128" s="25"/>
    </row>
    <row r="129" spans="1:12" ht="15" customHeight="1">
      <c r="A129" s="47"/>
      <c r="B129" s="45" t="s">
        <v>38</v>
      </c>
      <c r="C129" s="46" t="s">
        <v>133</v>
      </c>
      <c r="D129" s="145"/>
      <c r="E129" s="124" t="s">
        <v>10</v>
      </c>
      <c r="F129" s="74">
        <f>SUM(+F124-F125+F127)</f>
        <v>0</v>
      </c>
      <c r="G129" s="75">
        <f>SUM(+G124-G125+G127)</f>
        <v>0</v>
      </c>
      <c r="H129" s="76">
        <f>SUM(+H124-H125+H127)</f>
        <v>0</v>
      </c>
      <c r="I129" s="77">
        <f>G129+H129</f>
        <v>0</v>
      </c>
      <c r="J129" s="74">
        <f>SUM(+J124-J125+J127)</f>
        <v>0</v>
      </c>
      <c r="K129" s="74">
        <f>SUM(+K124-K125+K127)</f>
        <v>0</v>
      </c>
      <c r="L129" s="25"/>
    </row>
    <row r="130" spans="1:12" ht="12.75">
      <c r="A130" s="47"/>
      <c r="B130" s="44"/>
      <c r="C130" s="44"/>
      <c r="D130" s="136"/>
      <c r="E130" s="124" t="s">
        <v>10</v>
      </c>
      <c r="F130" s="81"/>
      <c r="G130" s="78"/>
      <c r="H130" s="79"/>
      <c r="I130" s="80"/>
      <c r="J130" s="81"/>
      <c r="K130" s="81"/>
      <c r="L130" s="25"/>
    </row>
    <row r="131" spans="1:12" ht="15" customHeight="1">
      <c r="A131" s="42" t="s">
        <v>134</v>
      </c>
      <c r="B131" s="45" t="s">
        <v>135</v>
      </c>
      <c r="C131" s="44"/>
      <c r="D131" s="136"/>
      <c r="E131" s="124" t="s">
        <v>10</v>
      </c>
      <c r="F131" s="74">
        <f>SUM(F119,F129)</f>
        <v>0</v>
      </c>
      <c r="G131" s="75">
        <f>SUM(G119,G129)</f>
        <v>0</v>
      </c>
      <c r="H131" s="76">
        <f>SUM(H119,H129)</f>
        <v>0</v>
      </c>
      <c r="I131" s="77">
        <f>G131+H131</f>
        <v>0</v>
      </c>
      <c r="J131" s="74">
        <f>SUM(J119,J129)</f>
        <v>0</v>
      </c>
      <c r="K131" s="74">
        <f>SUM(K119,K129)</f>
        <v>0</v>
      </c>
      <c r="L131" s="25"/>
    </row>
    <row r="132" spans="1:12" ht="12.75">
      <c r="A132" s="47"/>
      <c r="B132" s="44" t="s">
        <v>10</v>
      </c>
      <c r="C132" s="44"/>
      <c r="D132" s="136"/>
      <c r="E132" s="124" t="s">
        <v>10</v>
      </c>
      <c r="F132" s="81"/>
      <c r="G132" s="78"/>
      <c r="H132" s="79"/>
      <c r="I132" s="80"/>
      <c r="J132" s="81"/>
      <c r="K132" s="81"/>
      <c r="L132" s="25"/>
    </row>
    <row r="133" spans="1:12" ht="12.75">
      <c r="A133" s="42" t="s">
        <v>136</v>
      </c>
      <c r="B133" s="45" t="s">
        <v>137</v>
      </c>
      <c r="C133" s="44"/>
      <c r="D133" s="136"/>
      <c r="E133" s="124" t="s">
        <v>10</v>
      </c>
      <c r="F133" s="65"/>
      <c r="G133" s="62"/>
      <c r="H133" s="82"/>
      <c r="I133" s="64"/>
      <c r="J133" s="65"/>
      <c r="K133" s="65"/>
      <c r="L133" s="25"/>
    </row>
    <row r="134" spans="1:12" ht="12.75">
      <c r="A134" s="42"/>
      <c r="B134" s="45" t="s">
        <v>11</v>
      </c>
      <c r="C134" s="44" t="s">
        <v>138</v>
      </c>
      <c r="D134" s="136"/>
      <c r="E134" s="124"/>
      <c r="F134" s="65"/>
      <c r="G134" s="62"/>
      <c r="H134" s="82"/>
      <c r="I134" s="64"/>
      <c r="J134" s="65"/>
      <c r="K134" s="65"/>
      <c r="L134" s="25"/>
    </row>
    <row r="135" spans="1:12" ht="15" customHeight="1">
      <c r="A135" s="47"/>
      <c r="B135" s="45"/>
      <c r="C135" s="44" t="s">
        <v>139</v>
      </c>
      <c r="D135" s="136" t="s">
        <v>140</v>
      </c>
      <c r="E135" s="131">
        <v>9791</v>
      </c>
      <c r="F135" s="191" t="str">
        <f>E138</f>
        <v> </v>
      </c>
      <c r="G135" s="66"/>
      <c r="H135" s="67"/>
      <c r="I135" s="68">
        <f>G135+H135</f>
        <v>0</v>
      </c>
      <c r="J135" s="100">
        <f>I138</f>
        <v>0</v>
      </c>
      <c r="K135" s="100">
        <f>J138</f>
        <v>0</v>
      </c>
      <c r="L135" s="25"/>
    </row>
    <row r="136" spans="1:12" ht="15" customHeight="1">
      <c r="A136" s="47" t="s">
        <v>10</v>
      </c>
      <c r="B136" s="44"/>
      <c r="C136" s="44" t="s">
        <v>141</v>
      </c>
      <c r="D136" s="136" t="s">
        <v>142</v>
      </c>
      <c r="E136" s="146" t="s">
        <v>143</v>
      </c>
      <c r="F136" s="69"/>
      <c r="G136" s="66"/>
      <c r="H136" s="67"/>
      <c r="I136" s="68">
        <f>G136+H136</f>
        <v>0</v>
      </c>
      <c r="J136" s="69"/>
      <c r="K136" s="69"/>
      <c r="L136" s="25"/>
    </row>
    <row r="137" spans="1:12" ht="15" customHeight="1">
      <c r="A137" s="49"/>
      <c r="B137" s="48"/>
      <c r="C137" s="48" t="s">
        <v>144</v>
      </c>
      <c r="D137" s="138" t="s">
        <v>145</v>
      </c>
      <c r="E137" s="128" t="s">
        <v>10</v>
      </c>
      <c r="F137" s="74">
        <f>SUM(F135:F136)</f>
        <v>0</v>
      </c>
      <c r="G137" s="75">
        <f>SUM(G135:G136)</f>
        <v>0</v>
      </c>
      <c r="H137" s="76">
        <f>SUM(H135:H136)</f>
        <v>0</v>
      </c>
      <c r="I137" s="77">
        <f>G137+H137</f>
        <v>0</v>
      </c>
      <c r="J137" s="74">
        <f>SUM(J135:J136)</f>
        <v>0</v>
      </c>
      <c r="K137" s="74">
        <f>SUM(K135:K136)</f>
        <v>0</v>
      </c>
      <c r="L137" s="25"/>
    </row>
    <row r="138" spans="1:12" ht="15" customHeight="1">
      <c r="A138" s="196"/>
      <c r="B138" s="197" t="s">
        <v>24</v>
      </c>
      <c r="C138" s="198" t="s">
        <v>146</v>
      </c>
      <c r="D138" s="199"/>
      <c r="E138" s="200" t="s">
        <v>10</v>
      </c>
      <c r="F138" s="192">
        <f>SUM(F131,F137)</f>
        <v>0</v>
      </c>
      <c r="G138" s="193">
        <f>SUM(G131,G137)</f>
        <v>0</v>
      </c>
      <c r="H138" s="194">
        <f>SUM(H131,H137)</f>
        <v>0</v>
      </c>
      <c r="I138" s="195">
        <f>G138+H138</f>
        <v>0</v>
      </c>
      <c r="J138" s="192">
        <f>SUM(J131,J137)</f>
        <v>0</v>
      </c>
      <c r="K138" s="192">
        <f>SUM(K131,K137)</f>
        <v>0</v>
      </c>
      <c r="L138" s="25"/>
    </row>
    <row r="139" spans="1:12" ht="12.75">
      <c r="A139" s="49"/>
      <c r="B139" s="50"/>
      <c r="C139" s="48"/>
      <c r="D139" s="138"/>
      <c r="E139" s="124"/>
      <c r="F139" s="101"/>
      <c r="G139" s="102"/>
      <c r="H139" s="103"/>
      <c r="I139" s="104"/>
      <c r="J139" s="101"/>
      <c r="K139" s="101"/>
      <c r="L139" s="25"/>
    </row>
    <row r="140" spans="1:12" ht="12.75">
      <c r="A140" s="49"/>
      <c r="B140" s="48"/>
      <c r="C140" s="51" t="s">
        <v>167</v>
      </c>
      <c r="D140" s="138"/>
      <c r="E140" s="124" t="s">
        <v>10</v>
      </c>
      <c r="F140" s="105"/>
      <c r="G140" s="106"/>
      <c r="H140" s="107"/>
      <c r="I140" s="108"/>
      <c r="J140" s="105"/>
      <c r="K140" s="105"/>
      <c r="L140" s="25"/>
    </row>
    <row r="141" spans="1:12" ht="12.75">
      <c r="A141" s="49"/>
      <c r="B141" s="48"/>
      <c r="C141" s="58" t="s">
        <v>139</v>
      </c>
      <c r="D141" s="138" t="s">
        <v>156</v>
      </c>
      <c r="E141" s="124"/>
      <c r="F141" s="109"/>
      <c r="G141" s="110"/>
      <c r="H141" s="111"/>
      <c r="I141" s="112"/>
      <c r="J141" s="109"/>
      <c r="K141" s="109"/>
      <c r="L141" s="25"/>
    </row>
    <row r="142" spans="1:12" ht="15" customHeight="1">
      <c r="A142" s="49"/>
      <c r="B142" s="48"/>
      <c r="C142" s="48"/>
      <c r="D142" s="139" t="s">
        <v>170</v>
      </c>
      <c r="E142" s="131">
        <v>9711</v>
      </c>
      <c r="F142" s="69"/>
      <c r="G142" s="66"/>
      <c r="H142" s="85"/>
      <c r="I142" s="68">
        <f aca="true" t="shared" si="6" ref="I142:I151">G142+H142</f>
        <v>0</v>
      </c>
      <c r="J142" s="69"/>
      <c r="K142" s="69"/>
      <c r="L142" s="25"/>
    </row>
    <row r="143" spans="1:12" ht="15" customHeight="1">
      <c r="A143" s="49"/>
      <c r="B143" s="48"/>
      <c r="C143" s="48"/>
      <c r="D143" s="139" t="s">
        <v>168</v>
      </c>
      <c r="E143" s="132">
        <v>9712</v>
      </c>
      <c r="F143" s="69"/>
      <c r="G143" s="66"/>
      <c r="H143" s="67"/>
      <c r="I143" s="68">
        <f t="shared" si="6"/>
        <v>0</v>
      </c>
      <c r="J143" s="69"/>
      <c r="K143" s="69"/>
      <c r="L143" s="25"/>
    </row>
    <row r="144" spans="1:12" ht="15" customHeight="1">
      <c r="A144" s="49"/>
      <c r="B144" s="48"/>
      <c r="C144" s="48"/>
      <c r="D144" s="139" t="s">
        <v>169</v>
      </c>
      <c r="E144" s="132">
        <v>9713</v>
      </c>
      <c r="F144" s="69"/>
      <c r="G144" s="66"/>
      <c r="H144" s="67"/>
      <c r="I144" s="68">
        <f t="shared" si="6"/>
        <v>0</v>
      </c>
      <c r="J144" s="69"/>
      <c r="K144" s="69"/>
      <c r="L144" s="25"/>
    </row>
    <row r="145" spans="1:12" ht="15" customHeight="1">
      <c r="A145" s="49"/>
      <c r="B145" s="48"/>
      <c r="C145" s="48"/>
      <c r="D145" s="139" t="s">
        <v>157</v>
      </c>
      <c r="E145" s="132">
        <v>9719</v>
      </c>
      <c r="F145" s="69"/>
      <c r="G145" s="66"/>
      <c r="H145" s="67"/>
      <c r="I145" s="68">
        <f t="shared" si="6"/>
        <v>0</v>
      </c>
      <c r="J145" s="69"/>
      <c r="K145" s="69"/>
      <c r="L145" s="25"/>
    </row>
    <row r="146" spans="1:12" ht="15" customHeight="1">
      <c r="A146" s="49"/>
      <c r="B146" s="48"/>
      <c r="C146" s="48" t="s">
        <v>141</v>
      </c>
      <c r="D146" s="145" t="s">
        <v>6</v>
      </c>
      <c r="E146" s="132">
        <v>9740</v>
      </c>
      <c r="F146" s="69"/>
      <c r="G146" s="66"/>
      <c r="H146" s="210">
        <f>H138</f>
        <v>0</v>
      </c>
      <c r="I146" s="68">
        <f t="shared" si="6"/>
        <v>0</v>
      </c>
      <c r="J146" s="69"/>
      <c r="K146" s="69"/>
      <c r="L146" s="25"/>
    </row>
    <row r="147" spans="1:12" ht="15" customHeight="1">
      <c r="A147" s="49"/>
      <c r="B147" s="48"/>
      <c r="C147" s="48" t="s">
        <v>166</v>
      </c>
      <c r="D147" s="138" t="s">
        <v>158</v>
      </c>
      <c r="E147" s="128"/>
      <c r="F147" s="113"/>
      <c r="G147" s="114"/>
      <c r="H147" s="115"/>
      <c r="I147" s="116"/>
      <c r="J147" s="113"/>
      <c r="K147" s="113"/>
      <c r="L147" s="25"/>
    </row>
    <row r="148" spans="1:12" ht="15" customHeight="1">
      <c r="A148" s="49"/>
      <c r="B148" s="48"/>
      <c r="C148" s="48"/>
      <c r="D148" s="138" t="s">
        <v>159</v>
      </c>
      <c r="E148" s="125">
        <v>9750</v>
      </c>
      <c r="F148" s="69"/>
      <c r="G148" s="66"/>
      <c r="H148" s="85"/>
      <c r="I148" s="68">
        <f>G148+H148</f>
        <v>0</v>
      </c>
      <c r="J148" s="69"/>
      <c r="K148" s="69"/>
      <c r="L148" s="25"/>
    </row>
    <row r="149" spans="1:12" ht="15" customHeight="1">
      <c r="A149" s="49"/>
      <c r="B149" s="48"/>
      <c r="C149" s="48"/>
      <c r="D149" s="138" t="s">
        <v>160</v>
      </c>
      <c r="E149" s="125">
        <v>9760</v>
      </c>
      <c r="F149" s="69"/>
      <c r="G149" s="66"/>
      <c r="H149" s="85"/>
      <c r="I149" s="68">
        <f>G149+H149</f>
        <v>0</v>
      </c>
      <c r="J149" s="69"/>
      <c r="K149" s="69"/>
      <c r="L149" s="25"/>
    </row>
    <row r="150" spans="1:12" ht="15" customHeight="1">
      <c r="A150" s="49"/>
      <c r="B150" s="48"/>
      <c r="C150" s="48" t="s">
        <v>161</v>
      </c>
      <c r="D150" s="138" t="s">
        <v>162</v>
      </c>
      <c r="E150" s="128"/>
      <c r="F150" s="113"/>
      <c r="G150" s="114"/>
      <c r="H150" s="115"/>
      <c r="I150" s="116"/>
      <c r="J150" s="113"/>
      <c r="K150" s="113"/>
      <c r="L150" s="25"/>
    </row>
    <row r="151" spans="1:12" ht="15" customHeight="1">
      <c r="A151" s="49"/>
      <c r="B151" s="48"/>
      <c r="C151" s="48"/>
      <c r="D151" s="138" t="s">
        <v>163</v>
      </c>
      <c r="E151" s="125">
        <v>9780</v>
      </c>
      <c r="F151" s="69"/>
      <c r="G151" s="66"/>
      <c r="H151" s="85"/>
      <c r="I151" s="68">
        <f t="shared" si="6"/>
        <v>0</v>
      </c>
      <c r="J151" s="69"/>
      <c r="K151" s="69"/>
      <c r="L151" s="25"/>
    </row>
    <row r="152" spans="1:12" ht="15" customHeight="1">
      <c r="A152" s="49"/>
      <c r="B152" s="48"/>
      <c r="C152" s="48" t="s">
        <v>164</v>
      </c>
      <c r="D152" s="138" t="s">
        <v>165</v>
      </c>
      <c r="E152" s="128"/>
      <c r="F152" s="113"/>
      <c r="G152" s="114"/>
      <c r="H152" s="115"/>
      <c r="I152" s="116"/>
      <c r="J152" s="113"/>
      <c r="K152" s="113"/>
      <c r="L152" s="25"/>
    </row>
    <row r="153" spans="1:12" ht="15" customHeight="1">
      <c r="A153" s="208" t="s">
        <v>187</v>
      </c>
      <c r="B153" s="207"/>
      <c r="C153" s="207"/>
      <c r="D153" s="204"/>
      <c r="E153" s="201">
        <v>9789</v>
      </c>
      <c r="F153" s="202">
        <v>0</v>
      </c>
      <c r="G153" s="203">
        <v>0</v>
      </c>
      <c r="H153" s="205"/>
      <c r="I153" s="209">
        <f>G153+H153</f>
        <v>0</v>
      </c>
      <c r="J153" s="202">
        <v>0</v>
      </c>
      <c r="K153" s="206"/>
      <c r="L153" s="25"/>
    </row>
    <row r="154" spans="1:12" ht="15" customHeight="1" thickBot="1">
      <c r="A154" s="59"/>
      <c r="B154" s="60"/>
      <c r="C154" s="60"/>
      <c r="D154" s="149" t="s">
        <v>147</v>
      </c>
      <c r="E154" s="147">
        <v>9790</v>
      </c>
      <c r="F154" s="117">
        <f aca="true" t="shared" si="7" ref="F154:K154">F138-F142-F143-F144-F145-F146-F148-F149-F151-F153</f>
        <v>0</v>
      </c>
      <c r="G154" s="118">
        <f t="shared" si="7"/>
        <v>0</v>
      </c>
      <c r="H154" s="117">
        <f t="shared" si="7"/>
        <v>0</v>
      </c>
      <c r="I154" s="119">
        <f t="shared" si="7"/>
        <v>0</v>
      </c>
      <c r="J154" s="117">
        <f t="shared" si="7"/>
        <v>0</v>
      </c>
      <c r="K154" s="119">
        <f t="shared" si="7"/>
        <v>0</v>
      </c>
      <c r="L154" s="25"/>
    </row>
    <row r="155" spans="6:12" ht="12.75">
      <c r="F155" s="120"/>
      <c r="G155" s="120"/>
      <c r="H155" s="120"/>
      <c r="I155" s="120"/>
      <c r="J155" s="120"/>
      <c r="K155" s="120"/>
      <c r="L155" s="32"/>
    </row>
    <row r="156" spans="6:12" ht="12.75">
      <c r="F156" s="120"/>
      <c r="G156" s="120"/>
      <c r="H156" s="120"/>
      <c r="I156" s="120"/>
      <c r="J156" s="120"/>
      <c r="K156" s="120"/>
      <c r="L156" s="25"/>
    </row>
    <row r="157" spans="6:12" ht="12.75">
      <c r="F157" s="120"/>
      <c r="G157" s="120"/>
      <c r="H157" s="120"/>
      <c r="I157" s="120"/>
      <c r="J157" s="120"/>
      <c r="K157" s="120"/>
      <c r="L157" s="25"/>
    </row>
    <row r="158" spans="1:12" ht="9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4"/>
    </row>
  </sheetData>
  <sheetProtection selectLockedCells="1"/>
  <mergeCells count="11">
    <mergeCell ref="A121:D122"/>
    <mergeCell ref="C95:D95"/>
    <mergeCell ref="E121:E122"/>
    <mergeCell ref="E61:E62"/>
    <mergeCell ref="A1:K1"/>
    <mergeCell ref="G121:I121"/>
    <mergeCell ref="G10:I10"/>
    <mergeCell ref="G61:I61"/>
    <mergeCell ref="A10:D11"/>
    <mergeCell ref="E10:E11"/>
    <mergeCell ref="A61:D62"/>
  </mergeCells>
  <printOptions horizontalCentered="1"/>
  <pageMargins left="0" right="0" top="0.75" bottom="0.75" header="0.32" footer="0.5"/>
  <pageSetup horizontalDpi="600" verticalDpi="600" orientation="portrait" scale="70" r:id="rId1"/>
  <headerFooter alignWithMargins="0">
    <oddFooter>&amp;L&amp;9&amp;Y&amp;Z&amp;F&amp;C&amp;9&amp;P of &amp;N&amp;R&amp;9&amp;D&amp;T</oddFooter>
  </headerFooter>
  <rowBreaks count="2" manualBreakCount="2">
    <brk id="59" max="9" man="1"/>
    <brk id="119" max="9" man="1"/>
  </rowBreaks>
  <ignoredErrors>
    <ignoredError sqref="I14:I23" emptyCellReference="1"/>
    <ignoredError sqref="G24:I26 G60:I119 G27:H59" formula="1"/>
    <ignoredError sqref="I27:I59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JPotter</dc:creator>
  <cp:keywords/>
  <dc:description/>
  <cp:lastModifiedBy>Minh Co</cp:lastModifiedBy>
  <cp:lastPrinted>2015-07-20T20:38:42Z</cp:lastPrinted>
  <dcterms:created xsi:type="dcterms:W3CDTF">2006-06-23T22:53:42Z</dcterms:created>
  <dcterms:modified xsi:type="dcterms:W3CDTF">2015-07-21T15:53:28Z</dcterms:modified>
  <cp:category/>
  <cp:version/>
  <cp:contentType/>
  <cp:contentStatus/>
</cp:coreProperties>
</file>